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cel\OneDrive\Documents\WONSTON\WPC TRANSFER\PLANNING\MAIN FILES\ACCOUNTS\Monthly accounts\2023-24\"/>
    </mc:Choice>
  </mc:AlternateContent>
  <xr:revisionPtr revIDLastSave="0" documentId="13_ncr:1_{6958ABB9-1099-4651-9E17-502D11D4BBA8}" xr6:coauthVersionLast="47" xr6:coauthVersionMax="47" xr10:uidLastSave="{00000000-0000-0000-0000-000000000000}"/>
  <bookViews>
    <workbookView xWindow="-110" yWindow="-110" windowWidth="19420" windowHeight="10420" xr2:uid="{FA26CAB5-8E4E-4D33-8B01-1522D8214BD5}"/>
  </bookViews>
  <sheets>
    <sheet name="Sheet1" sheetId="1" r:id="rId1"/>
  </sheets>
  <definedNames>
    <definedName name="TotalReceiptsYr">Sheet1!$J$14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9" i="1" l="1"/>
  <c r="J60" i="1" s="1"/>
  <c r="J46" i="1"/>
  <c r="J32" i="1"/>
  <c r="A32" i="1"/>
  <c r="J14" i="1"/>
  <c r="J38" i="1" s="1"/>
  <c r="J41" i="1" s="1"/>
  <c r="A14" i="1"/>
  <c r="A33" i="1" s="1"/>
  <c r="J33" i="1" l="1"/>
</calcChain>
</file>

<file path=xl/sharedStrings.xml><?xml version="1.0" encoding="utf-8"?>
<sst xmlns="http://schemas.openxmlformats.org/spreadsheetml/2006/main" count="52" uniqueCount="50">
  <si>
    <t>WONSTON PARISH COUNCIL</t>
  </si>
  <si>
    <t>SUMMARY RECEIPTS &amp; PAYMENT ACCOUNT</t>
  </si>
  <si>
    <t>12 MONTHS TO 31st MARCH 2024</t>
  </si>
  <si>
    <t>Budget</t>
  </si>
  <si>
    <t>£</t>
  </si>
  <si>
    <t>RECEIPTS</t>
  </si>
  <si>
    <t>Precept</t>
  </si>
  <si>
    <t>Bank Interest</t>
  </si>
  <si>
    <t>Grants, OSF &amp; Other</t>
  </si>
  <si>
    <t>Burial Ground</t>
  </si>
  <si>
    <t>Allotments</t>
  </si>
  <si>
    <t>VAT refunded</t>
  </si>
  <si>
    <t>TOTAL RECEIPTS</t>
  </si>
  <si>
    <t>PAYMENTS</t>
  </si>
  <si>
    <t>Clerks salary</t>
  </si>
  <si>
    <t xml:space="preserve">Clerks Expenses </t>
  </si>
  <si>
    <t>Hall Hire &amp; Meeting Expenses</t>
  </si>
  <si>
    <t xml:space="preserve">Administration </t>
  </si>
  <si>
    <t>Training</t>
  </si>
  <si>
    <t>Subscriptions &amp; Publications (Including VDS costs)</t>
  </si>
  <si>
    <t>Legal &amp; Professional Fees</t>
  </si>
  <si>
    <t>Grants &amp; Donations: General &amp; S137</t>
  </si>
  <si>
    <t>Insurance</t>
  </si>
  <si>
    <t>Repairs &amp; Maintenance</t>
  </si>
  <si>
    <t>Audit Fees</t>
  </si>
  <si>
    <t xml:space="preserve">Allotment costs </t>
  </si>
  <si>
    <t>Flooding (Expenses and contingency)</t>
  </si>
  <si>
    <t>Allotments loan repayments</t>
  </si>
  <si>
    <t>VAT on payments</t>
  </si>
  <si>
    <t>TOTAL PAYMENTS</t>
  </si>
  <si>
    <t>SURPLUS/DEFICIT</t>
  </si>
  <si>
    <t>RECEIPTS &amp; PAYMENTS SUMMARY</t>
  </si>
  <si>
    <t>BALANCE BROUGHT FORWARD on 01/04/23</t>
  </si>
  <si>
    <r>
      <t>ADD</t>
    </r>
    <r>
      <rPr>
        <sz val="10"/>
        <rFont val="Arial"/>
        <family val="1"/>
      </rPr>
      <t xml:space="preserve"> Total Receipts (as above)</t>
    </r>
  </si>
  <si>
    <r>
      <t xml:space="preserve">LESS </t>
    </r>
    <r>
      <rPr>
        <sz val="10"/>
        <rFont val="Arial"/>
        <family val="1"/>
      </rPr>
      <t>Total payments (as above)</t>
    </r>
  </si>
  <si>
    <t>Balance Carried forward 31/03/24</t>
  </si>
  <si>
    <t>These cumulative funds are represented by:</t>
  </si>
  <si>
    <t>Co-operative Bank</t>
  </si>
  <si>
    <t xml:space="preserve">Less:Uncleared payments </t>
  </si>
  <si>
    <t>Summary of Balances and Reserves at 31/03/24</t>
  </si>
  <si>
    <t>Less: Earmarked Reserves</t>
  </si>
  <si>
    <t>Annual Grants: Paid automatically in April</t>
  </si>
  <si>
    <t>Other grants</t>
  </si>
  <si>
    <t>Play equipment reserve</t>
  </si>
  <si>
    <t>Flooding reserve</t>
  </si>
  <si>
    <t>Tree reserve</t>
  </si>
  <si>
    <t>Allotment Reserve</t>
  </si>
  <si>
    <t xml:space="preserve">CIL infrastructure funds </t>
  </si>
  <si>
    <t>Contingency Fund (Min 3mths of precept)</t>
  </si>
  <si>
    <t>General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</si>
</sst>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4"/>
      <color rgb="FFC00000"/>
      <name val="Arial"/>
      <family val="2"/>
    </font>
    <font>
      <b/>
      <u/>
      <sz val="14"/>
      <name val="Arial"/>
      <family val="2"/>
    </font>
    <font>
      <sz val="14"/>
      <name val="Times New Roman"/>
      <family val="1"/>
    </font>
    <font>
      <b/>
      <u/>
      <sz val="14"/>
      <name val="Times New Roman"/>
      <family val="1"/>
    </font>
    <font>
      <sz val="10"/>
      <name val="Times New Roman"/>
      <family val="1"/>
    </font>
    <font>
      <u/>
      <sz val="10"/>
      <name val="Arial"/>
      <family val="2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1"/>
    </font>
    <font>
      <u/>
      <sz val="12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/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9" fontId="12" fillId="0" borderId="0" xfId="0" applyNumberFormat="1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3" fontId="2" fillId="0" borderId="0" xfId="0" applyNumberFormat="1" applyFont="1"/>
    <xf numFmtId="9" fontId="2" fillId="0" borderId="0" xfId="0" applyNumberFormat="1" applyFont="1" applyAlignment="1">
      <alignment horizontal="center"/>
    </xf>
    <xf numFmtId="0" fontId="12" fillId="0" borderId="0" xfId="0" applyFont="1"/>
    <xf numFmtId="43" fontId="12" fillId="0" borderId="0" xfId="1" applyFont="1"/>
    <xf numFmtId="0" fontId="2" fillId="0" borderId="0" xfId="0" applyFont="1"/>
    <xf numFmtId="43" fontId="12" fillId="0" borderId="1" xfId="1" applyFont="1" applyBorder="1"/>
    <xf numFmtId="3" fontId="2" fillId="0" borderId="2" xfId="0" applyNumberFormat="1" applyFont="1" applyBorder="1"/>
    <xf numFmtId="0" fontId="14" fillId="0" borderId="0" xfId="0" applyFont="1" applyProtection="1">
      <protection locked="0"/>
    </xf>
    <xf numFmtId="4" fontId="14" fillId="0" borderId="1" xfId="0" applyNumberFormat="1" applyFont="1" applyBorder="1"/>
    <xf numFmtId="4" fontId="12" fillId="0" borderId="0" xfId="0" applyNumberFormat="1" applyFont="1"/>
    <xf numFmtId="41" fontId="2" fillId="0" borderId="0" xfId="0" applyNumberFormat="1" applyFont="1" applyAlignment="1">
      <alignment horizontal="right"/>
    </xf>
    <xf numFmtId="2" fontId="12" fillId="0" borderId="0" xfId="0" applyNumberFormat="1" applyFont="1"/>
    <xf numFmtId="2" fontId="12" fillId="2" borderId="0" xfId="0" applyNumberFormat="1" applyFont="1" applyFill="1"/>
    <xf numFmtId="0" fontId="2" fillId="0" borderId="1" xfId="0" applyFont="1" applyBorder="1"/>
    <xf numFmtId="41" fontId="2" fillId="0" borderId="0" xfId="0" applyNumberFormat="1" applyFont="1"/>
    <xf numFmtId="43" fontId="14" fillId="0" borderId="3" xfId="1" applyFont="1" applyBorder="1" applyAlignment="1">
      <alignment horizontal="right"/>
    </xf>
    <xf numFmtId="41" fontId="2" fillId="0" borderId="3" xfId="0" applyNumberFormat="1" applyFont="1" applyBorder="1" applyProtection="1">
      <protection locked="0"/>
    </xf>
    <xf numFmtId="10" fontId="2" fillId="0" borderId="0" xfId="0" applyNumberFormat="1" applyFont="1" applyProtection="1">
      <protection locked="0"/>
    </xf>
    <xf numFmtId="0" fontId="15" fillId="0" borderId="0" xfId="0" applyFont="1"/>
    <xf numFmtId="0" fontId="11" fillId="0" borderId="0" xfId="0" applyFont="1"/>
    <xf numFmtId="43" fontId="14" fillId="0" borderId="4" xfId="0" applyNumberFormat="1" applyFont="1" applyBorder="1"/>
    <xf numFmtId="43" fontId="14" fillId="0" borderId="0" xfId="1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center"/>
      <protection locked="0"/>
    </xf>
    <xf numFmtId="14" fontId="12" fillId="0" borderId="0" xfId="0" applyNumberFormat="1" applyFont="1" applyAlignment="1" applyProtection="1">
      <alignment horizontal="center"/>
      <protection locked="0"/>
    </xf>
    <xf numFmtId="4" fontId="14" fillId="0" borderId="0" xfId="0" applyNumberFormat="1" applyFont="1"/>
    <xf numFmtId="4" fontId="14" fillId="0" borderId="4" xfId="0" applyNumberFormat="1" applyFont="1" applyBorder="1"/>
    <xf numFmtId="0" fontId="2" fillId="0" borderId="1" xfId="0" applyFont="1" applyBorder="1" applyProtection="1">
      <protection locked="0"/>
    </xf>
    <xf numFmtId="0" fontId="14" fillId="0" borderId="1" xfId="0" applyFont="1" applyBorder="1" applyProtection="1">
      <protection locked="0"/>
    </xf>
    <xf numFmtId="4" fontId="14" fillId="0" borderId="1" xfId="0" applyNumberFormat="1" applyFont="1" applyBorder="1" applyProtection="1">
      <protection locked="0"/>
    </xf>
    <xf numFmtId="0" fontId="13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12" fillId="0" borderId="7" xfId="0" applyFont="1" applyBorder="1" applyProtection="1">
      <protection locked="0"/>
    </xf>
    <xf numFmtId="4" fontId="12" fillId="0" borderId="6" xfId="0" applyNumberFormat="1" applyFont="1" applyBorder="1"/>
    <xf numFmtId="2" fontId="12" fillId="0" borderId="6" xfId="0" applyNumberFormat="1" applyFont="1" applyBorder="1"/>
    <xf numFmtId="0" fontId="12" fillId="0" borderId="8" xfId="0" applyFont="1" applyBorder="1" applyProtection="1">
      <protection locked="0"/>
    </xf>
    <xf numFmtId="4" fontId="12" fillId="0" borderId="1" xfId="0" applyNumberFormat="1" applyFont="1" applyBorder="1"/>
    <xf numFmtId="0" fontId="12" fillId="0" borderId="1" xfId="0" applyFont="1" applyBorder="1"/>
    <xf numFmtId="43" fontId="14" fillId="0" borderId="9" xfId="1" applyFont="1" applyBorder="1"/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4" fontId="10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0" fontId="18" fillId="0" borderId="0" xfId="0" applyFont="1"/>
    <xf numFmtId="3" fontId="18" fillId="0" borderId="0" xfId="0" applyNumberFormat="1" applyFont="1"/>
    <xf numFmtId="3" fontId="18" fillId="2" borderId="0" xfId="0" applyNumberFormat="1" applyFont="1" applyFill="1"/>
    <xf numFmtId="3" fontId="18" fillId="2" borderId="1" xfId="0" applyNumberFormat="1" applyFont="1" applyFill="1" applyBorder="1"/>
    <xf numFmtId="0" fontId="19" fillId="0" borderId="0" xfId="0" applyFont="1"/>
    <xf numFmtId="3" fontId="19" fillId="0" borderId="0" xfId="0" applyNumberFormat="1" applyFont="1"/>
    <xf numFmtId="2" fontId="18" fillId="0" borderId="0" xfId="0" applyNumberFormat="1" applyFont="1"/>
    <xf numFmtId="2" fontId="2" fillId="0" borderId="1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E145F-53C1-4969-8C87-91594BC290A3}">
  <sheetPr>
    <pageSetUpPr fitToPage="1"/>
  </sheetPr>
  <dimension ref="A1:J61"/>
  <sheetViews>
    <sheetView tabSelected="1" workbookViewId="0">
      <selection activeCell="L9" sqref="L9"/>
    </sheetView>
  </sheetViews>
  <sheetFormatPr defaultRowHeight="14.5" x14ac:dyDescent="0.35"/>
  <cols>
    <col min="8" max="8" width="11.7265625" customWidth="1"/>
    <col min="9" max="9" width="0.81640625" customWidth="1"/>
    <col min="10" max="10" width="11.7265625" customWidth="1"/>
  </cols>
  <sheetData>
    <row r="1" spans="1:10" ht="18" x14ac:dyDescent="0.4">
      <c r="A1" s="1"/>
      <c r="B1" s="1"/>
      <c r="C1" s="2"/>
      <c r="D1" s="1"/>
      <c r="E1" s="3" t="s">
        <v>0</v>
      </c>
      <c r="F1" s="1"/>
      <c r="G1" s="1"/>
      <c r="H1" s="1"/>
      <c r="I1" s="1"/>
      <c r="J1" s="1"/>
    </row>
    <row r="2" spans="1:10" ht="18" x14ac:dyDescent="0.4">
      <c r="A2" s="4"/>
      <c r="B2" s="5"/>
      <c r="C2" s="5"/>
      <c r="D2" s="5"/>
      <c r="E2" s="6"/>
      <c r="F2" s="5"/>
      <c r="G2" s="5"/>
      <c r="H2" s="5"/>
      <c r="I2" s="7"/>
      <c r="J2" s="7"/>
    </row>
    <row r="3" spans="1:10" ht="18" x14ac:dyDescent="0.4">
      <c r="A3" s="7"/>
      <c r="B3" s="7"/>
      <c r="C3" s="7"/>
      <c r="D3" s="7"/>
      <c r="E3" s="3" t="s">
        <v>1</v>
      </c>
      <c r="F3" s="7"/>
      <c r="G3" s="7"/>
      <c r="H3" s="7"/>
      <c r="I3" s="7"/>
      <c r="J3" s="7"/>
    </row>
    <row r="4" spans="1:10" ht="18" x14ac:dyDescent="0.4">
      <c r="A4" s="7"/>
      <c r="B4" s="7"/>
      <c r="C4" s="7"/>
      <c r="D4" s="7"/>
      <c r="E4" s="8" t="s">
        <v>2</v>
      </c>
      <c r="F4" s="7"/>
      <c r="G4" s="7"/>
      <c r="H4" s="7"/>
      <c r="I4" s="7"/>
      <c r="J4" s="7"/>
    </row>
    <row r="5" spans="1:10" ht="18" x14ac:dyDescent="0.4">
      <c r="A5" s="7"/>
      <c r="B5" s="7"/>
      <c r="C5" s="9"/>
      <c r="D5" s="9"/>
      <c r="E5" s="9"/>
      <c r="F5" s="9"/>
      <c r="G5" s="10"/>
      <c r="H5" s="11"/>
      <c r="I5" s="9"/>
      <c r="J5" s="9"/>
    </row>
    <row r="6" spans="1:10" ht="15.5" x14ac:dyDescent="0.35">
      <c r="A6" s="12" t="s">
        <v>3</v>
      </c>
      <c r="B6" s="1"/>
      <c r="C6" s="13"/>
      <c r="D6" s="14"/>
      <c r="E6" s="13"/>
      <c r="F6" s="13"/>
      <c r="G6" s="15"/>
      <c r="H6" s="16" t="s">
        <v>4</v>
      </c>
      <c r="I6" s="17"/>
      <c r="J6" s="16" t="s">
        <v>4</v>
      </c>
    </row>
    <row r="7" spans="1:10" ht="15.5" x14ac:dyDescent="0.35">
      <c r="A7" s="18"/>
      <c r="B7" s="18"/>
      <c r="C7" s="19" t="s">
        <v>5</v>
      </c>
      <c r="D7" s="13"/>
      <c r="E7" s="13"/>
      <c r="F7" s="13"/>
      <c r="G7" s="13"/>
      <c r="H7" s="13"/>
      <c r="I7" s="13"/>
      <c r="J7" s="13"/>
    </row>
    <row r="8" spans="1:10" ht="15.5" x14ac:dyDescent="0.35">
      <c r="A8" s="20">
        <v>38000</v>
      </c>
      <c r="B8" s="21"/>
      <c r="C8" s="13" t="s">
        <v>6</v>
      </c>
      <c r="D8" s="13"/>
      <c r="E8" s="22"/>
      <c r="F8" s="13"/>
      <c r="G8" s="13"/>
      <c r="H8" s="23">
        <v>38000</v>
      </c>
      <c r="I8" s="22"/>
      <c r="J8" s="22"/>
    </row>
    <row r="9" spans="1:10" ht="15.5" x14ac:dyDescent="0.35">
      <c r="A9" s="24">
        <v>0</v>
      </c>
      <c r="B9" s="21"/>
      <c r="C9" s="13" t="s">
        <v>7</v>
      </c>
      <c r="D9" s="13"/>
      <c r="E9" s="13"/>
      <c r="F9" s="13"/>
      <c r="G9" s="13"/>
      <c r="H9" s="23">
        <v>0</v>
      </c>
      <c r="I9" s="22"/>
      <c r="J9" s="22"/>
    </row>
    <row r="10" spans="1:10" ht="15.5" x14ac:dyDescent="0.35">
      <c r="A10" s="24">
        <v>0</v>
      </c>
      <c r="B10" s="21"/>
      <c r="C10" s="13" t="s">
        <v>8</v>
      </c>
      <c r="D10" s="13"/>
      <c r="E10" s="13"/>
      <c r="F10" s="13"/>
      <c r="G10" s="13"/>
      <c r="H10" s="23">
        <v>7235.72</v>
      </c>
      <c r="I10" s="22"/>
      <c r="J10" s="22"/>
    </row>
    <row r="11" spans="1:10" ht="15.5" x14ac:dyDescent="0.35">
      <c r="A11" s="24">
        <v>600</v>
      </c>
      <c r="B11" s="21"/>
      <c r="C11" s="13" t="s">
        <v>9</v>
      </c>
      <c r="D11" s="13"/>
      <c r="E11" s="13"/>
      <c r="F11" s="13"/>
      <c r="G11" s="13"/>
      <c r="H11" s="23">
        <v>208</v>
      </c>
      <c r="I11" s="22"/>
      <c r="J11" s="22"/>
    </row>
    <row r="12" spans="1:10" ht="15.5" x14ac:dyDescent="0.35">
      <c r="A12" s="24">
        <v>1000</v>
      </c>
      <c r="B12" s="21"/>
      <c r="C12" s="13" t="s">
        <v>10</v>
      </c>
      <c r="D12" s="13"/>
      <c r="E12" s="13"/>
      <c r="F12" s="13"/>
      <c r="G12" s="13"/>
      <c r="H12" s="23">
        <v>1190.4000000000001</v>
      </c>
      <c r="I12" s="22"/>
      <c r="J12" s="22"/>
    </row>
    <row r="13" spans="1:10" ht="15.5" x14ac:dyDescent="0.35">
      <c r="A13" s="24"/>
      <c r="B13" s="21"/>
      <c r="C13" s="13" t="s">
        <v>11</v>
      </c>
      <c r="D13" s="13"/>
      <c r="E13" s="13"/>
      <c r="F13" s="13"/>
      <c r="G13" s="13"/>
      <c r="H13" s="25">
        <v>873.83</v>
      </c>
      <c r="I13" s="22"/>
      <c r="J13" s="22"/>
    </row>
    <row r="14" spans="1:10" ht="15.5" x14ac:dyDescent="0.35">
      <c r="A14" s="26">
        <f>SUM(A8:A13)</f>
        <v>39600</v>
      </c>
      <c r="B14" s="21"/>
      <c r="C14" s="27" t="s">
        <v>12</v>
      </c>
      <c r="D14" s="13"/>
      <c r="E14" s="13"/>
      <c r="F14" s="13"/>
      <c r="G14" s="13"/>
      <c r="H14" s="22"/>
      <c r="I14" s="22"/>
      <c r="J14" s="28">
        <f>+SUM(H8:H13)</f>
        <v>47507.950000000004</v>
      </c>
    </row>
    <row r="15" spans="1:10" ht="15.5" x14ac:dyDescent="0.35">
      <c r="A15" s="24"/>
      <c r="B15" s="21"/>
      <c r="C15" s="13"/>
      <c r="D15" s="13"/>
      <c r="E15" s="13"/>
      <c r="F15" s="13"/>
      <c r="G15" s="13"/>
      <c r="H15" s="22"/>
      <c r="I15" s="22"/>
      <c r="J15" s="29"/>
    </row>
    <row r="16" spans="1:10" ht="15.5" x14ac:dyDescent="0.35">
      <c r="A16" s="24"/>
      <c r="B16" s="21"/>
      <c r="C16" s="19" t="s">
        <v>13</v>
      </c>
      <c r="D16" s="13"/>
      <c r="E16" s="13"/>
      <c r="F16" s="13"/>
      <c r="G16" s="13"/>
      <c r="H16" s="22"/>
      <c r="I16" s="22"/>
      <c r="J16" s="22"/>
    </row>
    <row r="17" spans="1:10" ht="15.5" x14ac:dyDescent="0.35">
      <c r="A17" s="30">
        <v>11000</v>
      </c>
      <c r="B17" s="21"/>
      <c r="C17" s="13" t="s">
        <v>14</v>
      </c>
      <c r="D17" s="13"/>
      <c r="E17" s="13"/>
      <c r="F17" s="13"/>
      <c r="G17" s="13"/>
      <c r="H17" s="23"/>
      <c r="I17" s="22"/>
      <c r="J17" s="31">
        <v>14415.97</v>
      </c>
    </row>
    <row r="18" spans="1:10" ht="15.5" x14ac:dyDescent="0.35">
      <c r="A18" s="24">
        <v>300</v>
      </c>
      <c r="B18" s="21"/>
      <c r="C18" s="13" t="s">
        <v>15</v>
      </c>
      <c r="D18" s="13"/>
      <c r="E18" s="13"/>
      <c r="F18" s="13"/>
      <c r="G18" s="13"/>
      <c r="H18" s="23"/>
      <c r="I18" s="22"/>
      <c r="J18" s="31">
        <v>224.1</v>
      </c>
    </row>
    <row r="19" spans="1:10" ht="15.5" x14ac:dyDescent="0.35">
      <c r="A19" s="24">
        <v>350</v>
      </c>
      <c r="B19" s="21"/>
      <c r="C19" s="13" t="s">
        <v>16</v>
      </c>
      <c r="D19" s="13"/>
      <c r="E19" s="13"/>
      <c r="F19" s="13"/>
      <c r="G19" s="13"/>
      <c r="H19" s="23"/>
      <c r="I19" s="22"/>
      <c r="J19" s="31">
        <v>240.55</v>
      </c>
    </row>
    <row r="20" spans="1:10" ht="15.5" x14ac:dyDescent="0.35">
      <c r="A20" s="24">
        <v>700</v>
      </c>
      <c r="B20" s="21"/>
      <c r="C20" s="13" t="s">
        <v>17</v>
      </c>
      <c r="D20" s="13"/>
      <c r="E20" s="13"/>
      <c r="F20" s="13"/>
      <c r="G20" s="13"/>
      <c r="H20" s="23"/>
      <c r="I20" s="22"/>
      <c r="J20" s="31">
        <v>683.52</v>
      </c>
    </row>
    <row r="21" spans="1:10" ht="15.5" x14ac:dyDescent="0.35">
      <c r="A21">
        <v>200</v>
      </c>
      <c r="B21" s="21"/>
      <c r="C21" s="13" t="s">
        <v>18</v>
      </c>
      <c r="D21" s="13"/>
      <c r="E21" s="13"/>
      <c r="F21" s="13"/>
      <c r="G21" s="13"/>
      <c r="H21" s="23"/>
      <c r="I21" s="22"/>
      <c r="J21" s="32">
        <v>58</v>
      </c>
    </row>
    <row r="22" spans="1:10" ht="15.5" x14ac:dyDescent="0.35">
      <c r="A22" s="24">
        <v>1700</v>
      </c>
      <c r="B22" s="21"/>
      <c r="C22" s="13" t="s">
        <v>19</v>
      </c>
      <c r="D22" s="13"/>
      <c r="E22" s="13"/>
      <c r="F22" s="13"/>
      <c r="G22" s="13"/>
      <c r="H22" s="23"/>
      <c r="I22" s="22"/>
      <c r="J22" s="31">
        <v>1355.66</v>
      </c>
    </row>
    <row r="23" spans="1:10" ht="15.5" x14ac:dyDescent="0.35">
      <c r="A23">
        <v>500</v>
      </c>
      <c r="B23" s="21"/>
      <c r="C23" s="13" t="s">
        <v>20</v>
      </c>
      <c r="D23" s="13"/>
      <c r="E23" s="13"/>
      <c r="F23" s="13"/>
      <c r="G23" s="13"/>
      <c r="H23" s="23"/>
      <c r="I23" s="22"/>
      <c r="J23" s="31">
        <v>0</v>
      </c>
    </row>
    <row r="24" spans="1:10" ht="15.5" x14ac:dyDescent="0.35">
      <c r="A24" s="24">
        <v>14000</v>
      </c>
      <c r="B24" s="21"/>
      <c r="C24" s="13" t="s">
        <v>21</v>
      </c>
      <c r="D24" s="13"/>
      <c r="E24" s="13"/>
      <c r="F24" s="13"/>
      <c r="G24" s="13"/>
      <c r="H24" s="23"/>
      <c r="I24" s="22"/>
      <c r="J24" s="32">
        <v>12745.25</v>
      </c>
    </row>
    <row r="25" spans="1:10" ht="15.5" x14ac:dyDescent="0.35">
      <c r="A25">
        <v>820</v>
      </c>
      <c r="B25" s="21"/>
      <c r="C25" s="13" t="s">
        <v>22</v>
      </c>
      <c r="D25" s="13"/>
      <c r="E25" s="13"/>
      <c r="F25" s="13"/>
      <c r="G25" s="13"/>
      <c r="H25" s="23"/>
      <c r="I25" s="22"/>
      <c r="J25" s="31">
        <v>845.37</v>
      </c>
    </row>
    <row r="26" spans="1:10" ht="15.5" x14ac:dyDescent="0.35">
      <c r="A26">
        <v>8000</v>
      </c>
      <c r="B26" s="21"/>
      <c r="C26" s="13" t="s">
        <v>23</v>
      </c>
      <c r="D26" s="13"/>
      <c r="E26" s="13"/>
      <c r="F26" s="13"/>
      <c r="G26" s="13"/>
      <c r="H26" s="23"/>
      <c r="I26" s="22"/>
      <c r="J26" s="32">
        <v>6308.92</v>
      </c>
    </row>
    <row r="27" spans="1:10" ht="15.5" x14ac:dyDescent="0.35">
      <c r="A27">
        <v>580</v>
      </c>
      <c r="B27" s="21"/>
      <c r="C27" s="13" t="s">
        <v>24</v>
      </c>
      <c r="D27" s="13"/>
      <c r="E27" s="13"/>
      <c r="F27" s="13"/>
      <c r="G27" s="13"/>
      <c r="H27" s="23"/>
      <c r="I27" s="22"/>
      <c r="J27" s="31">
        <v>600</v>
      </c>
    </row>
    <row r="28" spans="1:10" ht="15.5" x14ac:dyDescent="0.35">
      <c r="B28" s="21"/>
      <c r="C28" s="13" t="s">
        <v>25</v>
      </c>
      <c r="D28" s="13"/>
      <c r="E28" s="13"/>
      <c r="F28" s="13"/>
      <c r="G28" s="13"/>
      <c r="H28" s="23"/>
      <c r="I28" s="22"/>
      <c r="J28" s="32">
        <v>146.93</v>
      </c>
    </row>
    <row r="29" spans="1:10" ht="15.5" x14ac:dyDescent="0.35">
      <c r="A29">
        <v>500</v>
      </c>
      <c r="B29" s="21"/>
      <c r="C29" s="13" t="s">
        <v>26</v>
      </c>
      <c r="D29" s="13"/>
      <c r="E29" s="13"/>
      <c r="F29" s="13"/>
      <c r="G29" s="13"/>
      <c r="H29" s="23"/>
      <c r="I29" s="22"/>
      <c r="J29" s="31">
        <v>379.14</v>
      </c>
    </row>
    <row r="30" spans="1:10" ht="15.5" x14ac:dyDescent="0.35">
      <c r="A30" s="24">
        <v>3627</v>
      </c>
      <c r="B30" s="21"/>
      <c r="C30" s="13" t="s">
        <v>27</v>
      </c>
      <c r="D30" s="13"/>
      <c r="E30" s="13"/>
      <c r="F30" s="13"/>
      <c r="G30" s="13"/>
      <c r="H30" s="23"/>
      <c r="I30" s="22"/>
      <c r="J30" s="32">
        <v>3626.78</v>
      </c>
    </row>
    <row r="31" spans="1:10" ht="15.5" x14ac:dyDescent="0.35">
      <c r="A31" s="33"/>
      <c r="B31" s="21"/>
      <c r="C31" s="13" t="s">
        <v>28</v>
      </c>
      <c r="D31" s="13"/>
      <c r="E31" s="13"/>
      <c r="F31" s="13"/>
      <c r="G31" s="13"/>
      <c r="H31" s="23"/>
      <c r="I31" s="22"/>
      <c r="J31" s="31">
        <v>1065.1199999999999</v>
      </c>
    </row>
    <row r="32" spans="1:10" ht="15.5" x14ac:dyDescent="0.35">
      <c r="A32" s="34">
        <f>SUM(A17:A31)</f>
        <v>42277</v>
      </c>
      <c r="B32" s="21"/>
      <c r="C32" s="27" t="s">
        <v>29</v>
      </c>
      <c r="D32" s="13"/>
      <c r="E32" s="13"/>
      <c r="F32" s="13"/>
      <c r="G32" s="13"/>
      <c r="H32" s="22"/>
      <c r="I32" s="22"/>
      <c r="J32" s="35">
        <f>SUM(J17:J31)</f>
        <v>42695.31</v>
      </c>
    </row>
    <row r="33" spans="1:10" ht="16" thickBot="1" x14ac:dyDescent="0.4">
      <c r="A33" s="36">
        <f>A14-A32</f>
        <v>-2677</v>
      </c>
      <c r="B33" s="37"/>
      <c r="C33" s="24"/>
      <c r="D33" s="24"/>
      <c r="E33" s="24"/>
      <c r="F33" s="38" t="s">
        <v>30</v>
      </c>
      <c r="G33" s="39"/>
      <c r="H33" s="39"/>
      <c r="I33" s="24"/>
      <c r="J33" s="40">
        <f>J14-J32</f>
        <v>4812.6400000000067</v>
      </c>
    </row>
    <row r="34" spans="1:10" ht="15.5" x14ac:dyDescent="0.35">
      <c r="A34" s="1"/>
      <c r="B34" s="37"/>
      <c r="C34" s="27"/>
      <c r="D34" s="13"/>
      <c r="E34" s="13"/>
      <c r="F34" s="13"/>
      <c r="G34" s="13"/>
      <c r="H34" s="13"/>
      <c r="I34" s="13"/>
      <c r="J34" s="41"/>
    </row>
    <row r="35" spans="1:10" ht="15.5" x14ac:dyDescent="0.35">
      <c r="A35" s="1"/>
      <c r="B35" s="1"/>
      <c r="C35" s="13"/>
      <c r="D35" s="13"/>
      <c r="E35" s="13"/>
      <c r="F35" s="13"/>
      <c r="G35" s="42" t="s">
        <v>31</v>
      </c>
      <c r="H35" s="13"/>
      <c r="I35" s="13"/>
      <c r="J35" s="13"/>
    </row>
    <row r="36" spans="1:10" ht="15.5" x14ac:dyDescent="0.35">
      <c r="A36" s="1"/>
      <c r="B36" s="1"/>
      <c r="C36" s="13"/>
      <c r="D36" s="13"/>
      <c r="E36" s="13"/>
      <c r="F36" s="13"/>
      <c r="G36" s="13"/>
      <c r="H36" s="13"/>
      <c r="I36" s="13"/>
      <c r="J36" s="13"/>
    </row>
    <row r="37" spans="1:10" ht="15.5" x14ac:dyDescent="0.35">
      <c r="A37" s="1"/>
      <c r="B37" s="1"/>
      <c r="C37" s="13" t="s">
        <v>32</v>
      </c>
      <c r="D37" s="13"/>
      <c r="E37" s="13"/>
      <c r="F37" s="13"/>
      <c r="G37" s="43"/>
      <c r="H37" s="13"/>
      <c r="I37" s="13"/>
      <c r="J37" s="29">
        <v>79086.03</v>
      </c>
    </row>
    <row r="38" spans="1:10" ht="15.5" x14ac:dyDescent="0.35">
      <c r="A38" s="1"/>
      <c r="B38" s="1"/>
      <c r="C38" s="27" t="s">
        <v>33</v>
      </c>
      <c r="D38" s="13"/>
      <c r="E38" s="13"/>
      <c r="F38" s="13"/>
      <c r="G38" s="43"/>
      <c r="H38" s="13"/>
      <c r="I38" s="13"/>
      <c r="J38" s="29">
        <f>TotalReceiptsYr</f>
        <v>47507.950000000004</v>
      </c>
    </row>
    <row r="39" spans="1:10" ht="15.5" x14ac:dyDescent="0.35">
      <c r="A39" s="1"/>
      <c r="B39" s="1"/>
      <c r="C39" s="27" t="s">
        <v>34</v>
      </c>
      <c r="D39" s="13"/>
      <c r="E39" s="13"/>
      <c r="F39" s="13"/>
      <c r="G39" s="43"/>
      <c r="H39" s="13"/>
      <c r="I39" s="13"/>
      <c r="J39" s="29">
        <v>42695.31</v>
      </c>
    </row>
    <row r="40" spans="1:10" ht="15.5" x14ac:dyDescent="0.35">
      <c r="A40" s="1"/>
      <c r="B40" s="1"/>
      <c r="C40" s="27"/>
      <c r="D40" s="13"/>
      <c r="E40" s="13"/>
      <c r="F40" s="13"/>
      <c r="G40" s="43"/>
      <c r="H40" s="13"/>
      <c r="I40" s="13"/>
      <c r="J40" s="44"/>
    </row>
    <row r="41" spans="1:10" ht="16" thickBot="1" x14ac:dyDescent="0.4">
      <c r="A41" s="1"/>
      <c r="B41" s="1"/>
      <c r="C41" s="27" t="s">
        <v>35</v>
      </c>
      <c r="D41" s="13"/>
      <c r="E41" s="13"/>
      <c r="F41" s="13"/>
      <c r="G41" s="43"/>
      <c r="H41" s="13"/>
      <c r="I41" s="13"/>
      <c r="J41" s="45">
        <f>+J37+J38-J39</f>
        <v>83898.670000000013</v>
      </c>
    </row>
    <row r="42" spans="1:10" ht="15.5" x14ac:dyDescent="0.35">
      <c r="A42" s="46"/>
      <c r="B42" s="46"/>
      <c r="C42" s="17"/>
      <c r="D42" s="17"/>
      <c r="E42" s="17"/>
      <c r="F42" s="17"/>
      <c r="G42" s="47"/>
      <c r="H42" s="17"/>
      <c r="I42" s="17"/>
      <c r="J42" s="48"/>
    </row>
    <row r="43" spans="1:10" ht="15.5" x14ac:dyDescent="0.35">
      <c r="A43" s="49" t="s">
        <v>36</v>
      </c>
      <c r="B43" s="13"/>
      <c r="C43" s="13"/>
      <c r="D43" s="13"/>
      <c r="E43" s="13"/>
      <c r="F43" s="1"/>
      <c r="G43" s="13"/>
      <c r="H43" s="13"/>
      <c r="I43" s="13"/>
      <c r="J43" s="50"/>
    </row>
    <row r="44" spans="1:10" ht="15.5" x14ac:dyDescent="0.35">
      <c r="A44" s="51" t="s">
        <v>37</v>
      </c>
      <c r="B44" s="13"/>
      <c r="C44" s="13"/>
      <c r="D44" s="13"/>
      <c r="E44" s="13"/>
      <c r="F44" s="1"/>
      <c r="G44" s="1"/>
      <c r="H44" s="23"/>
      <c r="I44" s="22"/>
      <c r="J44" s="52">
        <v>84769.26</v>
      </c>
    </row>
    <row r="45" spans="1:10" ht="15.5" x14ac:dyDescent="0.35">
      <c r="A45" s="51" t="s">
        <v>38</v>
      </c>
      <c r="B45" s="13"/>
      <c r="C45" s="13"/>
      <c r="D45" s="13"/>
      <c r="E45" s="13"/>
      <c r="F45" s="1"/>
      <c r="G45" s="1"/>
      <c r="H45" s="23"/>
      <c r="I45" s="22"/>
      <c r="J45" s="53">
        <v>870.59</v>
      </c>
    </row>
    <row r="46" spans="1:10" ht="15.5" x14ac:dyDescent="0.35">
      <c r="A46" s="54"/>
      <c r="B46" s="17"/>
      <c r="C46" s="17"/>
      <c r="D46" s="17"/>
      <c r="E46" s="17"/>
      <c r="F46" s="46"/>
      <c r="G46" s="46"/>
      <c r="H46" s="55"/>
      <c r="I46" s="56"/>
      <c r="J46" s="57">
        <f>+J44-J45</f>
        <v>83898.67</v>
      </c>
    </row>
    <row r="47" spans="1:10" ht="15.5" x14ac:dyDescent="0.35">
      <c r="A47" s="2"/>
      <c r="B47" s="1"/>
      <c r="C47" s="1"/>
      <c r="D47" s="2"/>
      <c r="E47" s="2"/>
      <c r="F47" s="2"/>
      <c r="G47" s="2"/>
      <c r="H47" s="2"/>
      <c r="I47" s="2"/>
      <c r="J47" s="58" t="s">
        <v>4</v>
      </c>
    </row>
    <row r="48" spans="1:10" ht="15.5" x14ac:dyDescent="0.35">
      <c r="A48" s="59" t="s">
        <v>39</v>
      </c>
      <c r="B48" s="1"/>
      <c r="C48" s="1"/>
      <c r="D48" s="2"/>
      <c r="E48" s="2"/>
      <c r="F48" s="2"/>
      <c r="G48" s="2"/>
      <c r="H48" s="60"/>
      <c r="I48" s="2"/>
      <c r="J48" s="61">
        <v>86738.55</v>
      </c>
    </row>
    <row r="49" spans="1:10" x14ac:dyDescent="0.35">
      <c r="A49" s="62" t="s">
        <v>40</v>
      </c>
      <c r="B49" s="1"/>
      <c r="C49" s="11"/>
      <c r="D49" s="11"/>
      <c r="E49" s="11"/>
      <c r="F49" s="11"/>
      <c r="G49" s="11"/>
      <c r="H49" s="61"/>
      <c r="I49" s="11"/>
      <c r="J49" s="11"/>
    </row>
    <row r="50" spans="1:10" x14ac:dyDescent="0.35">
      <c r="A50" s="63"/>
      <c r="B50" s="63"/>
      <c r="C50" s="63"/>
      <c r="D50" s="63"/>
      <c r="E50" s="63"/>
      <c r="F50" s="63"/>
      <c r="G50" s="63"/>
      <c r="H50" s="63"/>
      <c r="I50" s="24"/>
      <c r="J50" s="24"/>
    </row>
    <row r="51" spans="1:10" x14ac:dyDescent="0.35">
      <c r="A51" s="63" t="s">
        <v>41</v>
      </c>
      <c r="B51" s="63"/>
      <c r="C51" s="63"/>
      <c r="D51" s="63"/>
      <c r="E51" s="63"/>
      <c r="F51" s="63"/>
      <c r="G51" s="64"/>
      <c r="H51" s="65">
        <v>0</v>
      </c>
      <c r="I51" s="24"/>
      <c r="J51" s="24"/>
    </row>
    <row r="52" spans="1:10" x14ac:dyDescent="0.35">
      <c r="A52" s="63"/>
      <c r="B52" s="63" t="s">
        <v>42</v>
      </c>
      <c r="C52" s="63"/>
      <c r="D52" s="63"/>
      <c r="E52" s="63"/>
      <c r="F52" s="63"/>
      <c r="G52" s="64"/>
      <c r="H52" s="65">
        <v>755.25</v>
      </c>
      <c r="I52" s="24"/>
      <c r="J52" s="24"/>
    </row>
    <row r="53" spans="1:10" x14ac:dyDescent="0.35">
      <c r="A53" s="63" t="s">
        <v>43</v>
      </c>
      <c r="B53" s="63"/>
      <c r="C53" s="63"/>
      <c r="D53" s="63"/>
      <c r="E53" s="63"/>
      <c r="F53" s="63"/>
      <c r="G53" s="64"/>
      <c r="H53" s="65">
        <v>42000</v>
      </c>
      <c r="I53" s="24"/>
      <c r="J53" s="24"/>
    </row>
    <row r="54" spans="1:10" x14ac:dyDescent="0.35">
      <c r="A54" s="63" t="s">
        <v>44</v>
      </c>
      <c r="B54" s="63"/>
      <c r="C54" s="63"/>
      <c r="D54" s="63"/>
      <c r="E54" s="63"/>
      <c r="F54" s="63"/>
      <c r="G54" s="64"/>
      <c r="H54" s="65">
        <v>120.86</v>
      </c>
      <c r="I54" s="24"/>
      <c r="J54" s="24"/>
    </row>
    <row r="55" spans="1:10" x14ac:dyDescent="0.35">
      <c r="A55" s="63" t="s">
        <v>45</v>
      </c>
      <c r="B55" s="63"/>
      <c r="C55" s="63"/>
      <c r="D55" s="63"/>
      <c r="E55" s="63"/>
      <c r="F55" s="63"/>
      <c r="G55" s="64"/>
      <c r="H55" s="65">
        <v>3000</v>
      </c>
      <c r="I55" s="24"/>
      <c r="J55" s="24"/>
    </row>
    <row r="56" spans="1:10" x14ac:dyDescent="0.35">
      <c r="A56" s="63" t="s">
        <v>46</v>
      </c>
      <c r="B56" s="63"/>
      <c r="C56" s="63"/>
      <c r="D56" s="63"/>
      <c r="E56" s="63"/>
      <c r="F56" s="63"/>
      <c r="G56" s="64"/>
      <c r="H56" s="65">
        <v>1000</v>
      </c>
      <c r="I56" s="24"/>
      <c r="J56" s="24"/>
    </row>
    <row r="57" spans="1:10" x14ac:dyDescent="0.35">
      <c r="A57" s="63" t="s">
        <v>47</v>
      </c>
      <c r="B57" s="63"/>
      <c r="C57" s="63"/>
      <c r="D57" s="63"/>
      <c r="E57" s="63"/>
      <c r="F57" s="63"/>
      <c r="G57" s="64"/>
      <c r="H57" s="65">
        <v>23920.79</v>
      </c>
      <c r="I57" s="24"/>
      <c r="J57" s="24"/>
    </row>
    <row r="58" spans="1:10" x14ac:dyDescent="0.35">
      <c r="A58" s="63" t="s">
        <v>48</v>
      </c>
      <c r="B58" s="63"/>
      <c r="C58" s="63"/>
      <c r="D58" s="63"/>
      <c r="E58" s="63"/>
      <c r="F58" s="63"/>
      <c r="G58" s="63"/>
      <c r="H58" s="66">
        <v>10000</v>
      </c>
      <c r="I58" s="24"/>
      <c r="J58" s="24"/>
    </row>
    <row r="59" spans="1:10" x14ac:dyDescent="0.35">
      <c r="A59" s="39"/>
      <c r="B59" s="24"/>
      <c r="C59" s="24"/>
      <c r="D59" s="24"/>
      <c r="E59" s="24"/>
      <c r="F59" s="24"/>
      <c r="G59" s="67"/>
      <c r="H59" s="68"/>
      <c r="I59" s="24"/>
      <c r="J59" s="69">
        <f>SUM(H51:H58)</f>
        <v>80796.899999999994</v>
      </c>
    </row>
    <row r="60" spans="1:10" ht="15" thickBot="1" x14ac:dyDescent="0.4">
      <c r="A60" s="63" t="s">
        <v>49</v>
      </c>
      <c r="B60" s="24"/>
      <c r="C60" s="24"/>
      <c r="D60" s="24"/>
      <c r="E60" s="24"/>
      <c r="F60" s="24"/>
      <c r="G60" s="68"/>
      <c r="H60" s="67"/>
      <c r="I60" s="24"/>
      <c r="J60" s="70">
        <f>J48-J59</f>
        <v>5941.6500000000087</v>
      </c>
    </row>
    <row r="61" spans="1:10" ht="15" thickTop="1" x14ac:dyDescent="0.35"/>
  </sheetData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TotalReceiptsYr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Jenkins</dc:creator>
  <cp:lastModifiedBy>Jocelyn Jenkins</cp:lastModifiedBy>
  <cp:lastPrinted>2024-04-10T14:03:55Z</cp:lastPrinted>
  <dcterms:created xsi:type="dcterms:W3CDTF">2024-04-10T08:45:14Z</dcterms:created>
  <dcterms:modified xsi:type="dcterms:W3CDTF">2024-04-10T14:03:56Z</dcterms:modified>
</cp:coreProperties>
</file>