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el\Documents\WONSTON\WPC TRANSFER\PLANNING\MAIN FILES\AGENDA\ACCOUNTS\Annual Return\"/>
    </mc:Choice>
  </mc:AlternateContent>
  <xr:revisionPtr revIDLastSave="0" documentId="13_ncr:1_{C8140B62-57BB-4714-98ED-C2E653B81F29}" xr6:coauthVersionLast="45" xr6:coauthVersionMax="45" xr10:uidLastSave="{00000000-0000-0000-0000-000000000000}"/>
  <bookViews>
    <workbookView xWindow="-110" yWindow="-110" windowWidth="19420" windowHeight="10420" xr2:uid="{45728024-A5FB-4A95-A16C-32A28566BD0F}"/>
  </bookViews>
  <sheets>
    <sheet name="Sheet1" sheetId="1" r:id="rId1"/>
  </sheets>
  <definedNames>
    <definedName name="TotalReceiptsYr">Sheet1!$J$14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8" i="1" l="1"/>
  <c r="J46" i="1"/>
  <c r="J32" i="1"/>
  <c r="J39" i="1" s="1"/>
  <c r="A32" i="1"/>
  <c r="J14" i="1"/>
  <c r="J38" i="1" s="1"/>
  <c r="J41" i="1" s="1"/>
  <c r="A14" i="1"/>
  <c r="A33" i="1" s="1"/>
  <c r="J33" i="1" l="1"/>
</calcChain>
</file>

<file path=xl/sharedStrings.xml><?xml version="1.0" encoding="utf-8"?>
<sst xmlns="http://schemas.openxmlformats.org/spreadsheetml/2006/main" count="50" uniqueCount="48">
  <si>
    <t>WONSTON PARISH COUNCIL</t>
  </si>
  <si>
    <t>SUMMARY RECEIPTS &amp; PAYMENT ACCOUNT</t>
  </si>
  <si>
    <t>12 MONTHS TO 31st MARCH 2020</t>
  </si>
  <si>
    <t>Budget</t>
  </si>
  <si>
    <t>£</t>
  </si>
  <si>
    <t>RECEIPTS</t>
  </si>
  <si>
    <t>Precept</t>
  </si>
  <si>
    <t>Bank Interest</t>
  </si>
  <si>
    <t>Grants, OSF &amp; Other</t>
  </si>
  <si>
    <t>Burial Ground</t>
  </si>
  <si>
    <t>Allotments</t>
  </si>
  <si>
    <t>VAT refunded</t>
  </si>
  <si>
    <t>TOTAL RECEIPTS</t>
  </si>
  <si>
    <t>PAYMENTS</t>
  </si>
  <si>
    <t>Clerks salary</t>
  </si>
  <si>
    <t xml:space="preserve">Clerks Expenses </t>
  </si>
  <si>
    <t>Hall Hire &amp; Meeting Expenses</t>
  </si>
  <si>
    <t xml:space="preserve">Administration </t>
  </si>
  <si>
    <t>Training</t>
  </si>
  <si>
    <t>Subscriptions &amp; Publications</t>
  </si>
  <si>
    <t>Legal &amp; Professional Fees</t>
  </si>
  <si>
    <t>Grants &amp; Donations: General &amp; S137</t>
  </si>
  <si>
    <t>Insurance</t>
  </si>
  <si>
    <t>Repairs &amp; Maintenance</t>
  </si>
  <si>
    <t>Audit Fees</t>
  </si>
  <si>
    <t xml:space="preserve">Allotment costs </t>
  </si>
  <si>
    <t>Flooding (Expenses and contingency)</t>
  </si>
  <si>
    <t>Allotments loan repayments</t>
  </si>
  <si>
    <t>VAT on payments</t>
  </si>
  <si>
    <t>TOTAL PAYMENTS</t>
  </si>
  <si>
    <t>SURPLUS/DEFICIT</t>
  </si>
  <si>
    <t>RECEIPTS &amp; PAYMENTS SUMMARY</t>
  </si>
  <si>
    <t>BALANCE BROUGHT FORWARD on 01/04/19</t>
  </si>
  <si>
    <r>
      <t>ADD</t>
    </r>
    <r>
      <rPr>
        <sz val="10"/>
        <rFont val="Arial"/>
        <family val="1"/>
      </rPr>
      <t xml:space="preserve"> Total Receipts (as above)</t>
    </r>
  </si>
  <si>
    <r>
      <t xml:space="preserve">LESS </t>
    </r>
    <r>
      <rPr>
        <sz val="10"/>
        <rFont val="Arial"/>
        <family val="1"/>
      </rPr>
      <t>Total payments (as above)</t>
    </r>
  </si>
  <si>
    <t>Balance Carried forward 31/03/20</t>
  </si>
  <si>
    <t>These cumulative funds are represented by:</t>
  </si>
  <si>
    <t>Co-operative Bank</t>
  </si>
  <si>
    <t xml:space="preserve">Less:Uncleared payments </t>
  </si>
  <si>
    <t>Summary of Balances and Reserves at 31/03/20</t>
  </si>
  <si>
    <t>Less: Earmarked Reserves</t>
  </si>
  <si>
    <t>Annual Grants: Paid automatically in April</t>
  </si>
  <si>
    <t>Other grants</t>
  </si>
  <si>
    <t>Play equipment reserve</t>
  </si>
  <si>
    <t>Watercress Way Grant (Bal from Sept'17 + ground clearance + bench)</t>
  </si>
  <si>
    <t>CIL infrastructure funds held (£20k allocated to Gratton pavilion extension))</t>
  </si>
  <si>
    <t>Contingency Fund (Min 3mths of precept)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</si>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</sst>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color rgb="FFC00000"/>
      <name val="Arial"/>
      <family val="2"/>
    </font>
    <font>
      <b/>
      <u/>
      <sz val="14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1"/>
    </font>
    <font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0" fontId="2" fillId="0" borderId="0" xfId="0" applyFont="1"/>
    <xf numFmtId="43" fontId="12" fillId="0" borderId="1" xfId="1" applyFont="1" applyBorder="1"/>
    <xf numFmtId="3" fontId="2" fillId="0" borderId="2" xfId="0" applyNumberFormat="1" applyFont="1" applyBorder="1"/>
    <xf numFmtId="0" fontId="14" fillId="0" borderId="0" xfId="0" applyFont="1" applyProtection="1">
      <protection locked="0"/>
    </xf>
    <xf numFmtId="4" fontId="14" fillId="0" borderId="1" xfId="0" applyNumberFormat="1" applyFont="1" applyBorder="1"/>
    <xf numFmtId="4" fontId="12" fillId="0" borderId="0" xfId="0" applyNumberFormat="1" applyFont="1"/>
    <xf numFmtId="41" fontId="2" fillId="0" borderId="0" xfId="0" applyNumberFormat="1" applyFont="1" applyAlignment="1">
      <alignment horizontal="right"/>
    </xf>
    <xf numFmtId="2" fontId="12" fillId="0" borderId="0" xfId="0" applyNumberFormat="1" applyFont="1"/>
    <xf numFmtId="0" fontId="2" fillId="0" borderId="1" xfId="0" applyFont="1" applyBorder="1"/>
    <xf numFmtId="41" fontId="2" fillId="0" borderId="0" xfId="0" applyNumberFormat="1" applyFont="1"/>
    <xf numFmtId="43" fontId="14" fillId="0" borderId="3" xfId="1" applyFont="1" applyBorder="1" applyAlignment="1">
      <alignment horizontal="right"/>
    </xf>
    <xf numFmtId="41" fontId="2" fillId="0" borderId="3" xfId="0" applyNumberFormat="1" applyFont="1" applyBorder="1" applyProtection="1">
      <protection locked="0"/>
    </xf>
    <xf numFmtId="10" fontId="2" fillId="0" borderId="0" xfId="0" applyNumberFormat="1" applyFont="1" applyProtection="1">
      <protection locked="0"/>
    </xf>
    <xf numFmtId="0" fontId="15" fillId="0" borderId="0" xfId="0" applyFont="1"/>
    <xf numFmtId="0" fontId="11" fillId="0" borderId="0" xfId="0" applyFont="1"/>
    <xf numFmtId="43" fontId="14" fillId="0" borderId="4" xfId="0" applyNumberFormat="1" applyFont="1" applyBorder="1"/>
    <xf numFmtId="43" fontId="14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/>
    <xf numFmtId="4" fontId="14" fillId="0" borderId="4" xfId="0" applyNumberFormat="1" applyFont="1" applyBorder="1"/>
    <xf numFmtId="0" fontId="2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" fontId="14" fillId="0" borderId="1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4" fontId="12" fillId="0" borderId="6" xfId="0" applyNumberFormat="1" applyFont="1" applyBorder="1"/>
    <xf numFmtId="2" fontId="12" fillId="0" borderId="6" xfId="0" applyNumberFormat="1" applyFont="1" applyBorder="1"/>
    <xf numFmtId="0" fontId="12" fillId="0" borderId="8" xfId="0" applyFont="1" applyBorder="1" applyProtection="1">
      <protection locked="0"/>
    </xf>
    <xf numFmtId="4" fontId="12" fillId="0" borderId="1" xfId="0" applyNumberFormat="1" applyFont="1" applyBorder="1"/>
    <xf numFmtId="0" fontId="12" fillId="0" borderId="1" xfId="0" applyFont="1" applyBorder="1"/>
    <xf numFmtId="43" fontId="14" fillId="0" borderId="9" xfId="1" applyFont="1" applyBorder="1"/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8" fillId="0" borderId="0" xfId="0" applyFont="1"/>
    <xf numFmtId="3" fontId="18" fillId="0" borderId="0" xfId="0" applyNumberFormat="1" applyFont="1"/>
    <xf numFmtId="3" fontId="18" fillId="0" borderId="1" xfId="0" applyNumberFormat="1" applyFont="1" applyBorder="1"/>
    <xf numFmtId="0" fontId="19" fillId="0" borderId="0" xfId="0" applyFont="1"/>
    <xf numFmtId="3" fontId="19" fillId="0" borderId="0" xfId="0" applyNumberFormat="1" applyFont="1"/>
    <xf numFmtId="2" fontId="18" fillId="0" borderId="0" xfId="0" applyNumberFormat="1" applyFont="1"/>
    <xf numFmtId="2" fontId="2" fillId="0" borderId="1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5256-4B1A-4C93-B211-405F43D7ED2A}">
  <sheetPr>
    <pageSetUpPr fitToPage="1"/>
  </sheetPr>
  <dimension ref="A1:J59"/>
  <sheetViews>
    <sheetView tabSelected="1" topLeftCell="A41" workbookViewId="0">
      <selection activeCell="N12" sqref="N12"/>
    </sheetView>
  </sheetViews>
  <sheetFormatPr defaultRowHeight="14.5" x14ac:dyDescent="0.35"/>
  <cols>
    <col min="8" max="8" width="11" customWidth="1"/>
    <col min="9" max="9" width="0.7265625" customWidth="1"/>
    <col min="10" max="10" width="11.453125" customWidth="1"/>
  </cols>
  <sheetData>
    <row r="1" spans="1:10" ht="18" x14ac:dyDescent="0.4">
      <c r="A1" s="1"/>
      <c r="B1" s="1"/>
      <c r="C1" s="2"/>
      <c r="D1" s="1"/>
      <c r="E1" s="3" t="s">
        <v>0</v>
      </c>
      <c r="F1" s="1"/>
      <c r="G1" s="1"/>
      <c r="H1" s="1"/>
      <c r="I1" s="1"/>
      <c r="J1" s="1"/>
    </row>
    <row r="2" spans="1:10" ht="18" x14ac:dyDescent="0.4">
      <c r="A2" s="4"/>
      <c r="B2" s="5"/>
      <c r="C2" s="5"/>
      <c r="D2" s="5"/>
      <c r="E2" s="6"/>
      <c r="F2" s="5"/>
      <c r="G2" s="5"/>
      <c r="H2" s="5"/>
      <c r="I2" s="7"/>
      <c r="J2" s="7"/>
    </row>
    <row r="3" spans="1:10" ht="18" x14ac:dyDescent="0.4">
      <c r="A3" s="7"/>
      <c r="B3" s="7"/>
      <c r="C3" s="7"/>
      <c r="D3" s="7"/>
      <c r="E3" s="3" t="s">
        <v>1</v>
      </c>
      <c r="F3" s="7"/>
      <c r="G3" s="7"/>
      <c r="H3" s="7"/>
      <c r="I3" s="7"/>
      <c r="J3" s="7"/>
    </row>
    <row r="4" spans="1:10" ht="18" x14ac:dyDescent="0.4">
      <c r="A4" s="7"/>
      <c r="B4" s="7"/>
      <c r="C4" s="7"/>
      <c r="D4" s="7"/>
      <c r="E4" s="8" t="s">
        <v>2</v>
      </c>
      <c r="F4" s="7"/>
      <c r="G4" s="7"/>
      <c r="H4" s="7"/>
      <c r="I4" s="7"/>
      <c r="J4" s="7"/>
    </row>
    <row r="5" spans="1:10" ht="18" x14ac:dyDescent="0.4">
      <c r="A5" s="7"/>
      <c r="B5" s="7"/>
      <c r="C5" s="9"/>
      <c r="D5" s="9"/>
      <c r="E5" s="9"/>
      <c r="F5" s="9"/>
      <c r="G5" s="10"/>
      <c r="H5" s="11"/>
      <c r="I5" s="9"/>
      <c r="J5" s="9"/>
    </row>
    <row r="6" spans="1:10" ht="15.5" x14ac:dyDescent="0.35">
      <c r="A6" s="12" t="s">
        <v>3</v>
      </c>
      <c r="B6" s="1"/>
      <c r="C6" s="13"/>
      <c r="D6" s="14"/>
      <c r="E6" s="13"/>
      <c r="F6" s="13"/>
      <c r="G6" s="15"/>
      <c r="H6" s="16" t="s">
        <v>4</v>
      </c>
      <c r="I6" s="17"/>
      <c r="J6" s="16" t="s">
        <v>4</v>
      </c>
    </row>
    <row r="7" spans="1:10" ht="15.5" x14ac:dyDescent="0.35">
      <c r="A7" s="18"/>
      <c r="B7" s="18"/>
      <c r="C7" s="19" t="s">
        <v>5</v>
      </c>
      <c r="D7" s="13"/>
      <c r="E7" s="13"/>
      <c r="F7" s="13"/>
      <c r="G7" s="13"/>
      <c r="H7" s="13"/>
      <c r="I7" s="13"/>
      <c r="J7" s="13"/>
    </row>
    <row r="8" spans="1:10" ht="15.5" x14ac:dyDescent="0.35">
      <c r="A8" s="20">
        <v>38000</v>
      </c>
      <c r="B8" s="21"/>
      <c r="C8" s="13" t="s">
        <v>6</v>
      </c>
      <c r="D8" s="13"/>
      <c r="E8" s="22"/>
      <c r="F8" s="13"/>
      <c r="G8" s="13"/>
      <c r="H8" s="23">
        <v>38000</v>
      </c>
      <c r="I8" s="22"/>
      <c r="J8" s="22"/>
    </row>
    <row r="9" spans="1:10" ht="15.5" x14ac:dyDescent="0.35">
      <c r="A9" s="24">
        <v>0</v>
      </c>
      <c r="B9" s="21"/>
      <c r="C9" s="13" t="s">
        <v>7</v>
      </c>
      <c r="D9" s="13"/>
      <c r="E9" s="13"/>
      <c r="F9" s="13"/>
      <c r="G9" s="13"/>
      <c r="H9" s="23"/>
      <c r="I9" s="22"/>
      <c r="J9" s="22"/>
    </row>
    <row r="10" spans="1:10" ht="15.5" x14ac:dyDescent="0.35">
      <c r="A10" s="24">
        <v>1</v>
      </c>
      <c r="B10" s="21"/>
      <c r="C10" s="13" t="s">
        <v>8</v>
      </c>
      <c r="D10" s="13"/>
      <c r="E10" s="13"/>
      <c r="F10" s="13"/>
      <c r="G10" s="13"/>
      <c r="H10" s="23">
        <v>7197.84</v>
      </c>
      <c r="I10" s="22"/>
      <c r="J10" s="22"/>
    </row>
    <row r="11" spans="1:10" ht="15.5" x14ac:dyDescent="0.35">
      <c r="A11" s="24">
        <v>600</v>
      </c>
      <c r="B11" s="21"/>
      <c r="C11" s="13" t="s">
        <v>9</v>
      </c>
      <c r="D11" s="13"/>
      <c r="E11" s="13"/>
      <c r="F11" s="13"/>
      <c r="G11" s="13"/>
      <c r="H11" s="23">
        <v>340</v>
      </c>
      <c r="I11" s="22"/>
      <c r="J11" s="22"/>
    </row>
    <row r="12" spans="1:10" ht="15.5" x14ac:dyDescent="0.35">
      <c r="A12" s="24">
        <v>1000</v>
      </c>
      <c r="B12" s="21"/>
      <c r="C12" s="13" t="s">
        <v>10</v>
      </c>
      <c r="D12" s="13"/>
      <c r="E12" s="13"/>
      <c r="F12" s="13"/>
      <c r="G12" s="13"/>
      <c r="H12" s="23">
        <v>1147.2</v>
      </c>
      <c r="I12" s="22"/>
      <c r="J12" s="22"/>
    </row>
    <row r="13" spans="1:10" ht="15.5" x14ac:dyDescent="0.35">
      <c r="A13" s="24"/>
      <c r="B13" s="21"/>
      <c r="C13" s="13" t="s">
        <v>11</v>
      </c>
      <c r="D13" s="13"/>
      <c r="E13" s="13"/>
      <c r="F13" s="13"/>
      <c r="G13" s="13"/>
      <c r="H13" s="25">
        <v>6006.49</v>
      </c>
      <c r="I13" s="22"/>
      <c r="J13" s="22"/>
    </row>
    <row r="14" spans="1:10" ht="15.5" x14ac:dyDescent="0.35">
      <c r="A14" s="26">
        <f>SUM(A8:A13)</f>
        <v>39601</v>
      </c>
      <c r="B14" s="21"/>
      <c r="C14" s="27" t="s">
        <v>12</v>
      </c>
      <c r="D14" s="13"/>
      <c r="E14" s="13"/>
      <c r="F14" s="13"/>
      <c r="G14" s="13"/>
      <c r="H14" s="22"/>
      <c r="I14" s="22"/>
      <c r="J14" s="28">
        <f>+SUM(H8:H14)</f>
        <v>52691.529999999992</v>
      </c>
    </row>
    <row r="15" spans="1:10" ht="15.5" x14ac:dyDescent="0.35">
      <c r="A15" s="24"/>
      <c r="B15" s="21"/>
      <c r="C15" s="13"/>
      <c r="D15" s="13"/>
      <c r="E15" s="13"/>
      <c r="F15" s="13"/>
      <c r="G15" s="13"/>
      <c r="H15" s="22"/>
      <c r="I15" s="22"/>
      <c r="J15" s="29"/>
    </row>
    <row r="16" spans="1:10" ht="15.5" x14ac:dyDescent="0.35">
      <c r="A16" s="24"/>
      <c r="B16" s="21"/>
      <c r="C16" s="19" t="s">
        <v>13</v>
      </c>
      <c r="D16" s="13"/>
      <c r="E16" s="13"/>
      <c r="F16" s="13"/>
      <c r="G16" s="13"/>
      <c r="H16" s="22"/>
      <c r="I16" s="22"/>
      <c r="J16" s="22"/>
    </row>
    <row r="17" spans="1:10" ht="15.5" x14ac:dyDescent="0.35">
      <c r="A17" s="30">
        <v>8400</v>
      </c>
      <c r="B17" s="21"/>
      <c r="C17" s="13" t="s">
        <v>14</v>
      </c>
      <c r="D17" s="13"/>
      <c r="E17" s="13"/>
      <c r="F17" s="13"/>
      <c r="G17" s="13"/>
      <c r="H17" s="23"/>
      <c r="I17" s="22"/>
      <c r="J17" s="31">
        <v>8804.92</v>
      </c>
    </row>
    <row r="18" spans="1:10" ht="15.5" x14ac:dyDescent="0.35">
      <c r="A18" s="24">
        <v>300</v>
      </c>
      <c r="B18" s="21"/>
      <c r="C18" s="13" t="s">
        <v>15</v>
      </c>
      <c r="D18" s="13"/>
      <c r="E18" s="13"/>
      <c r="F18" s="13"/>
      <c r="G18" s="13"/>
      <c r="H18" s="23"/>
      <c r="I18" s="22"/>
      <c r="J18" s="31">
        <v>266.8</v>
      </c>
    </row>
    <row r="19" spans="1:10" ht="15.5" x14ac:dyDescent="0.35">
      <c r="A19" s="24">
        <v>400</v>
      </c>
      <c r="B19" s="21"/>
      <c r="C19" s="13" t="s">
        <v>16</v>
      </c>
      <c r="D19" s="13"/>
      <c r="E19" s="13"/>
      <c r="F19" s="13"/>
      <c r="G19" s="13"/>
      <c r="H19" s="23"/>
      <c r="I19" s="22"/>
      <c r="J19" s="31">
        <v>284.07</v>
      </c>
    </row>
    <row r="20" spans="1:10" ht="15.5" x14ac:dyDescent="0.35">
      <c r="A20" s="24">
        <v>600</v>
      </c>
      <c r="B20" s="21"/>
      <c r="C20" s="13" t="s">
        <v>17</v>
      </c>
      <c r="D20" s="13"/>
      <c r="E20" s="13"/>
      <c r="F20" s="13"/>
      <c r="G20" s="13"/>
      <c r="H20" s="23"/>
      <c r="I20" s="22"/>
      <c r="J20" s="31">
        <v>746.28</v>
      </c>
    </row>
    <row r="21" spans="1:10" ht="15.5" x14ac:dyDescent="0.35">
      <c r="A21" s="24">
        <v>200</v>
      </c>
      <c r="B21" s="21"/>
      <c r="C21" s="13" t="s">
        <v>18</v>
      </c>
      <c r="D21" s="13"/>
      <c r="E21" s="13"/>
      <c r="F21" s="13"/>
      <c r="G21" s="13"/>
      <c r="H21" s="23"/>
      <c r="I21" s="22"/>
      <c r="J21" s="31">
        <v>0</v>
      </c>
    </row>
    <row r="22" spans="1:10" ht="15.5" x14ac:dyDescent="0.35">
      <c r="A22" s="24">
        <v>650</v>
      </c>
      <c r="B22" s="21"/>
      <c r="C22" s="13" t="s">
        <v>19</v>
      </c>
      <c r="D22" s="13"/>
      <c r="E22" s="13"/>
      <c r="F22" s="13"/>
      <c r="G22" s="13"/>
      <c r="H22" s="23"/>
      <c r="I22" s="22"/>
      <c r="J22" s="31">
        <v>474</v>
      </c>
    </row>
    <row r="23" spans="1:10" ht="15.5" x14ac:dyDescent="0.35">
      <c r="A23" s="24">
        <v>2500</v>
      </c>
      <c r="B23" s="21"/>
      <c r="C23" s="13" t="s">
        <v>20</v>
      </c>
      <c r="D23" s="13"/>
      <c r="E23" s="13"/>
      <c r="F23" s="13"/>
      <c r="G23" s="13"/>
      <c r="H23" s="23"/>
      <c r="I23" s="22"/>
      <c r="J23" s="31">
        <v>650</v>
      </c>
    </row>
    <row r="24" spans="1:10" ht="15.5" x14ac:dyDescent="0.35">
      <c r="A24" s="24">
        <v>11350</v>
      </c>
      <c r="B24" s="21"/>
      <c r="C24" s="13" t="s">
        <v>21</v>
      </c>
      <c r="D24" s="13"/>
      <c r="E24" s="13"/>
      <c r="F24" s="13"/>
      <c r="G24" s="13"/>
      <c r="H24" s="23"/>
      <c r="I24" s="22"/>
      <c r="J24" s="31">
        <v>30141.09</v>
      </c>
    </row>
    <row r="25" spans="1:10" ht="15.5" x14ac:dyDescent="0.35">
      <c r="A25" s="24">
        <v>750</v>
      </c>
      <c r="B25" s="21"/>
      <c r="C25" s="13" t="s">
        <v>22</v>
      </c>
      <c r="D25" s="13"/>
      <c r="E25" s="13"/>
      <c r="F25" s="13"/>
      <c r="G25" s="13"/>
      <c r="H25" s="23"/>
      <c r="I25" s="22"/>
      <c r="J25" s="31">
        <v>702.91</v>
      </c>
    </row>
    <row r="26" spans="1:10" ht="15.5" x14ac:dyDescent="0.35">
      <c r="A26" s="24">
        <v>9000</v>
      </c>
      <c r="B26" s="21"/>
      <c r="C26" s="13" t="s">
        <v>23</v>
      </c>
      <c r="D26" s="13"/>
      <c r="E26" s="13"/>
      <c r="F26" s="13"/>
      <c r="G26" s="13"/>
      <c r="H26" s="23"/>
      <c r="I26" s="22"/>
      <c r="J26" s="31">
        <v>20233.439999999999</v>
      </c>
    </row>
    <row r="27" spans="1:10" ht="15.5" x14ac:dyDescent="0.35">
      <c r="A27" s="24">
        <v>650</v>
      </c>
      <c r="B27" s="21"/>
      <c r="C27" s="13" t="s">
        <v>24</v>
      </c>
      <c r="D27" s="13"/>
      <c r="E27" s="13"/>
      <c r="F27" s="13"/>
      <c r="G27" s="13"/>
      <c r="H27" s="23"/>
      <c r="I27" s="22"/>
      <c r="J27" s="31">
        <v>615</v>
      </c>
    </row>
    <row r="28" spans="1:10" ht="15.5" x14ac:dyDescent="0.35">
      <c r="A28" s="24">
        <v>300</v>
      </c>
      <c r="B28" s="21"/>
      <c r="C28" s="13" t="s">
        <v>25</v>
      </c>
      <c r="D28" s="13"/>
      <c r="E28" s="13"/>
      <c r="F28" s="13"/>
      <c r="G28" s="13"/>
      <c r="H28" s="23"/>
      <c r="I28" s="22"/>
      <c r="J28" s="31">
        <v>0</v>
      </c>
    </row>
    <row r="29" spans="1:10" ht="15.5" x14ac:dyDescent="0.35">
      <c r="A29" s="24">
        <v>500</v>
      </c>
      <c r="B29" s="21"/>
      <c r="C29" s="13" t="s">
        <v>26</v>
      </c>
      <c r="D29" s="13"/>
      <c r="E29" s="13"/>
      <c r="F29" s="13"/>
      <c r="G29" s="13"/>
      <c r="H29" s="23"/>
      <c r="I29" s="22"/>
      <c r="J29" s="31">
        <v>0</v>
      </c>
    </row>
    <row r="30" spans="1:10" ht="15.5" x14ac:dyDescent="0.35">
      <c r="A30" s="24">
        <v>3627</v>
      </c>
      <c r="B30" s="21"/>
      <c r="C30" s="13" t="s">
        <v>27</v>
      </c>
      <c r="D30" s="13"/>
      <c r="E30" s="13"/>
      <c r="F30" s="13"/>
      <c r="G30" s="13"/>
      <c r="H30" s="23"/>
      <c r="I30" s="22"/>
      <c r="J30" s="31">
        <v>3626.78</v>
      </c>
    </row>
    <row r="31" spans="1:10" ht="15.5" x14ac:dyDescent="0.35">
      <c r="A31" s="32"/>
      <c r="B31" s="21"/>
      <c r="C31" s="13" t="s">
        <v>28</v>
      </c>
      <c r="D31" s="13"/>
      <c r="E31" s="13"/>
      <c r="F31" s="13"/>
      <c r="G31" s="13"/>
      <c r="H31" s="23"/>
      <c r="I31" s="22"/>
      <c r="J31" s="31">
        <v>7813.6</v>
      </c>
    </row>
    <row r="32" spans="1:10" ht="15.5" x14ac:dyDescent="0.35">
      <c r="A32" s="33">
        <f>SUM(A17:A31)</f>
        <v>39227</v>
      </c>
      <c r="B32" s="21"/>
      <c r="C32" s="27" t="s">
        <v>29</v>
      </c>
      <c r="D32" s="13"/>
      <c r="E32" s="13"/>
      <c r="F32" s="13"/>
      <c r="G32" s="13"/>
      <c r="H32" s="22"/>
      <c r="I32" s="22"/>
      <c r="J32" s="34">
        <f>SUM(J17:J31)</f>
        <v>74358.890000000014</v>
      </c>
    </row>
    <row r="33" spans="1:10" ht="16" thickBot="1" x14ac:dyDescent="0.4">
      <c r="A33" s="35">
        <f>A14-A32</f>
        <v>374</v>
      </c>
      <c r="B33" s="36"/>
      <c r="C33" s="24"/>
      <c r="D33" s="24"/>
      <c r="E33" s="24"/>
      <c r="F33" s="37" t="s">
        <v>30</v>
      </c>
      <c r="G33" s="38"/>
      <c r="H33" s="38"/>
      <c r="I33" s="24"/>
      <c r="J33" s="39">
        <f>J14-J32</f>
        <v>-21667.360000000022</v>
      </c>
    </row>
    <row r="34" spans="1:10" ht="15.5" x14ac:dyDescent="0.35">
      <c r="A34" s="1"/>
      <c r="B34" s="36"/>
      <c r="C34" s="27"/>
      <c r="D34" s="13"/>
      <c r="E34" s="13"/>
      <c r="F34" s="13"/>
      <c r="G34" s="13"/>
      <c r="H34" s="13"/>
      <c r="I34" s="13"/>
      <c r="J34" s="40"/>
    </row>
    <row r="35" spans="1:10" ht="15.5" x14ac:dyDescent="0.35">
      <c r="A35" s="1"/>
      <c r="B35" s="1"/>
      <c r="C35" s="13"/>
      <c r="D35" s="13"/>
      <c r="E35" s="13"/>
      <c r="F35" s="13"/>
      <c r="G35" s="41" t="s">
        <v>31</v>
      </c>
      <c r="H35" s="13"/>
      <c r="I35" s="13"/>
      <c r="J35" s="13"/>
    </row>
    <row r="36" spans="1:10" ht="15.5" x14ac:dyDescent="0.35">
      <c r="A36" s="1"/>
      <c r="B36" s="1"/>
      <c r="C36" s="13"/>
      <c r="D36" s="13"/>
      <c r="E36" s="13"/>
      <c r="F36" s="13"/>
      <c r="G36" s="13"/>
      <c r="H36" s="13"/>
      <c r="I36" s="13"/>
      <c r="J36" s="13"/>
    </row>
    <row r="37" spans="1:10" ht="15.5" x14ac:dyDescent="0.35">
      <c r="A37" s="1"/>
      <c r="B37" s="1"/>
      <c r="C37" s="13" t="s">
        <v>32</v>
      </c>
      <c r="D37" s="13"/>
      <c r="E37" s="13"/>
      <c r="F37" s="13"/>
      <c r="G37" s="42"/>
      <c r="H37" s="13"/>
      <c r="I37" s="13"/>
      <c r="J37" s="29">
        <v>76946</v>
      </c>
    </row>
    <row r="38" spans="1:10" ht="15.5" x14ac:dyDescent="0.35">
      <c r="A38" s="1"/>
      <c r="B38" s="1"/>
      <c r="C38" s="27" t="s">
        <v>33</v>
      </c>
      <c r="D38" s="13"/>
      <c r="E38" s="13"/>
      <c r="F38" s="13"/>
      <c r="G38" s="42"/>
      <c r="H38" s="13"/>
      <c r="I38" s="13"/>
      <c r="J38" s="29">
        <f>TotalReceiptsYr</f>
        <v>52691.529999999992</v>
      </c>
    </row>
    <row r="39" spans="1:10" ht="15.5" x14ac:dyDescent="0.35">
      <c r="A39" s="1"/>
      <c r="B39" s="1"/>
      <c r="C39" s="27" t="s">
        <v>34</v>
      </c>
      <c r="D39" s="13"/>
      <c r="E39" s="13"/>
      <c r="F39" s="13"/>
      <c r="G39" s="42"/>
      <c r="H39" s="13"/>
      <c r="I39" s="13"/>
      <c r="J39" s="29">
        <f>J32</f>
        <v>74358.890000000014</v>
      </c>
    </row>
    <row r="40" spans="1:10" ht="15.5" x14ac:dyDescent="0.35">
      <c r="A40" s="1"/>
      <c r="B40" s="1"/>
      <c r="C40" s="27"/>
      <c r="D40" s="13"/>
      <c r="E40" s="13"/>
      <c r="F40" s="13"/>
      <c r="G40" s="42"/>
      <c r="H40" s="13"/>
      <c r="I40" s="13"/>
      <c r="J40" s="43"/>
    </row>
    <row r="41" spans="1:10" ht="16" thickBot="1" x14ac:dyDescent="0.4">
      <c r="A41" s="1"/>
      <c r="B41" s="1"/>
      <c r="C41" s="27" t="s">
        <v>35</v>
      </c>
      <c r="D41" s="13"/>
      <c r="E41" s="13"/>
      <c r="F41" s="13"/>
      <c r="G41" s="42"/>
      <c r="H41" s="13"/>
      <c r="I41" s="13"/>
      <c r="J41" s="44">
        <f>+J37+J38-J39</f>
        <v>55278.639999999985</v>
      </c>
    </row>
    <row r="42" spans="1:10" ht="15.5" x14ac:dyDescent="0.35">
      <c r="A42" s="45"/>
      <c r="B42" s="45"/>
      <c r="C42" s="17"/>
      <c r="D42" s="17"/>
      <c r="E42" s="17"/>
      <c r="F42" s="17"/>
      <c r="G42" s="46"/>
      <c r="H42" s="17"/>
      <c r="I42" s="17"/>
      <c r="J42" s="47"/>
    </row>
    <row r="43" spans="1:10" ht="15.5" x14ac:dyDescent="0.35">
      <c r="A43" s="48" t="s">
        <v>36</v>
      </c>
      <c r="B43" s="13"/>
      <c r="C43" s="13"/>
      <c r="D43" s="13"/>
      <c r="E43" s="13"/>
      <c r="F43" s="1"/>
      <c r="G43" s="13"/>
      <c r="H43" s="13"/>
      <c r="I43" s="13"/>
      <c r="J43" s="49"/>
    </row>
    <row r="44" spans="1:10" ht="15.5" x14ac:dyDescent="0.35">
      <c r="A44" s="50" t="s">
        <v>37</v>
      </c>
      <c r="B44" s="13"/>
      <c r="C44" s="13"/>
      <c r="D44" s="13"/>
      <c r="E44" s="13"/>
      <c r="F44" s="1"/>
      <c r="G44" s="1"/>
      <c r="H44" s="23"/>
      <c r="I44" s="22"/>
      <c r="J44" s="51">
        <v>55278.64</v>
      </c>
    </row>
    <row r="45" spans="1:10" ht="15.5" x14ac:dyDescent="0.35">
      <c r="A45" s="50" t="s">
        <v>38</v>
      </c>
      <c r="B45" s="13"/>
      <c r="C45" s="13"/>
      <c r="D45" s="13"/>
      <c r="E45" s="13"/>
      <c r="F45" s="1"/>
      <c r="G45" s="1"/>
      <c r="H45" s="23"/>
      <c r="I45" s="22"/>
      <c r="J45" s="52"/>
    </row>
    <row r="46" spans="1:10" ht="15.5" x14ac:dyDescent="0.35">
      <c r="A46" s="53"/>
      <c r="B46" s="17"/>
      <c r="C46" s="17"/>
      <c r="D46" s="17"/>
      <c r="E46" s="17"/>
      <c r="F46" s="45"/>
      <c r="G46" s="45"/>
      <c r="H46" s="54"/>
      <c r="I46" s="55"/>
      <c r="J46" s="56">
        <f>+J44-J45</f>
        <v>55278.64</v>
      </c>
    </row>
    <row r="47" spans="1:10" ht="15.5" x14ac:dyDescent="0.35">
      <c r="A47" s="2"/>
      <c r="B47" s="1"/>
      <c r="C47" s="1"/>
      <c r="D47" s="2"/>
      <c r="E47" s="2"/>
      <c r="F47" s="2"/>
      <c r="G47" s="2"/>
      <c r="H47" s="2"/>
      <c r="I47" s="2"/>
      <c r="J47" s="57" t="s">
        <v>4</v>
      </c>
    </row>
    <row r="48" spans="1:10" ht="15.5" x14ac:dyDescent="0.35">
      <c r="A48" s="58" t="s">
        <v>39</v>
      </c>
      <c r="B48" s="1"/>
      <c r="C48" s="1"/>
      <c r="D48" s="2"/>
      <c r="E48" s="2"/>
      <c r="F48" s="2"/>
      <c r="G48" s="2"/>
      <c r="H48" s="59"/>
      <c r="I48" s="2"/>
      <c r="J48" s="60">
        <v>55278.64</v>
      </c>
    </row>
    <row r="49" spans="1:10" x14ac:dyDescent="0.35">
      <c r="A49" s="61" t="s">
        <v>40</v>
      </c>
      <c r="B49" s="1"/>
      <c r="C49" s="11"/>
      <c r="D49" s="11"/>
      <c r="E49" s="11"/>
      <c r="F49" s="11"/>
      <c r="G49" s="11"/>
      <c r="H49" s="60"/>
      <c r="I49" s="11"/>
      <c r="J49" s="11"/>
    </row>
    <row r="50" spans="1:10" x14ac:dyDescent="0.35">
      <c r="A50" s="62"/>
      <c r="B50" s="62"/>
      <c r="C50" s="62"/>
      <c r="D50" s="62"/>
      <c r="E50" s="62"/>
      <c r="F50" s="62"/>
      <c r="G50" s="62"/>
      <c r="H50" s="62"/>
      <c r="I50" s="24"/>
      <c r="J50" s="24"/>
    </row>
    <row r="51" spans="1:10" x14ac:dyDescent="0.35">
      <c r="A51" s="62" t="s">
        <v>41</v>
      </c>
      <c r="B51" s="62"/>
      <c r="C51" s="62"/>
      <c r="D51" s="62"/>
      <c r="E51" s="62"/>
      <c r="F51" s="62"/>
      <c r="G51" s="63"/>
      <c r="H51" s="63">
        <v>-6000</v>
      </c>
      <c r="I51" s="24"/>
      <c r="J51" s="24"/>
    </row>
    <row r="52" spans="1:10" x14ac:dyDescent="0.35">
      <c r="A52" s="62"/>
      <c r="B52" s="62" t="s">
        <v>42</v>
      </c>
      <c r="C52" s="62"/>
      <c r="D52" s="62"/>
      <c r="E52" s="62"/>
      <c r="F52" s="62"/>
      <c r="G52" s="63"/>
      <c r="H52" s="63">
        <v>2560</v>
      </c>
      <c r="I52" s="24"/>
      <c r="J52" s="24"/>
    </row>
    <row r="53" spans="1:10" x14ac:dyDescent="0.35">
      <c r="A53" s="62" t="s">
        <v>43</v>
      </c>
      <c r="B53" s="62"/>
      <c r="C53" s="62"/>
      <c r="D53" s="62"/>
      <c r="E53" s="62"/>
      <c r="F53" s="62"/>
      <c r="G53" s="63"/>
      <c r="H53" s="63">
        <v>15000</v>
      </c>
      <c r="I53" s="24"/>
      <c r="J53" s="24"/>
    </row>
    <row r="54" spans="1:10" x14ac:dyDescent="0.35">
      <c r="A54" s="62" t="s">
        <v>44</v>
      </c>
      <c r="B54" s="62"/>
      <c r="C54" s="62"/>
      <c r="D54" s="62"/>
      <c r="E54" s="62"/>
      <c r="F54" s="62"/>
      <c r="G54" s="63"/>
      <c r="H54" s="63">
        <v>816</v>
      </c>
      <c r="I54" s="24"/>
      <c r="J54" s="24"/>
    </row>
    <row r="55" spans="1:10" x14ac:dyDescent="0.35">
      <c r="A55" s="62" t="s">
        <v>45</v>
      </c>
      <c r="B55" s="62"/>
      <c r="C55" s="62"/>
      <c r="D55" s="62"/>
      <c r="E55" s="62"/>
      <c r="F55" s="62"/>
      <c r="G55" s="63"/>
      <c r="H55" s="63">
        <v>20000</v>
      </c>
      <c r="I55" s="24"/>
      <c r="J55" s="24"/>
    </row>
    <row r="56" spans="1:10" x14ac:dyDescent="0.35">
      <c r="A56" s="62" t="s">
        <v>46</v>
      </c>
      <c r="B56" s="62"/>
      <c r="C56" s="62"/>
      <c r="D56" s="62"/>
      <c r="E56" s="62"/>
      <c r="F56" s="62"/>
      <c r="G56" s="62"/>
      <c r="H56" s="64">
        <v>10000</v>
      </c>
      <c r="I56" s="24"/>
      <c r="J56" s="24"/>
    </row>
    <row r="57" spans="1:10" x14ac:dyDescent="0.35">
      <c r="A57" s="38"/>
      <c r="B57" s="24"/>
      <c r="C57" s="24"/>
      <c r="D57" s="24"/>
      <c r="E57" s="24"/>
      <c r="F57" s="24"/>
      <c r="G57" s="65"/>
      <c r="H57" s="66"/>
      <c r="I57" s="24"/>
      <c r="J57" s="67">
        <v>39816</v>
      </c>
    </row>
    <row r="58" spans="1:10" ht="15" thickBot="1" x14ac:dyDescent="0.4">
      <c r="A58" s="62" t="s">
        <v>47</v>
      </c>
      <c r="B58" s="24"/>
      <c r="C58" s="24"/>
      <c r="D58" s="24"/>
      <c r="E58" s="24"/>
      <c r="F58" s="24"/>
      <c r="G58" s="66"/>
      <c r="H58" s="65"/>
      <c r="I58" s="24"/>
      <c r="J58" s="68">
        <f>J48-J57</f>
        <v>15462.64</v>
      </c>
    </row>
    <row r="59" spans="1:10" ht="15" thickTop="1" x14ac:dyDescent="0.35"/>
  </sheetData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TotalReceiptsYr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Jenkins</dc:creator>
  <cp:lastModifiedBy>Jocelyn Jenkins</cp:lastModifiedBy>
  <cp:lastPrinted>2020-04-01T14:28:08Z</cp:lastPrinted>
  <dcterms:created xsi:type="dcterms:W3CDTF">2020-04-01T14:27:05Z</dcterms:created>
  <dcterms:modified xsi:type="dcterms:W3CDTF">2020-04-01T14:28:13Z</dcterms:modified>
</cp:coreProperties>
</file>