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Monthly accounts/2024-25/"/>
    </mc:Choice>
  </mc:AlternateContent>
  <xr:revisionPtr revIDLastSave="1" documentId="8_{85AD4E65-3965-402C-9776-58AAE09AADD5}" xr6:coauthVersionLast="47" xr6:coauthVersionMax="47" xr10:uidLastSave="{31E528C4-278F-46DA-A1FD-4ECBF49E51F4}"/>
  <bookViews>
    <workbookView xWindow="-110" yWindow="-110" windowWidth="19420" windowHeight="10420" xr2:uid="{34FA48E7-BE73-4BB3-968D-10744BF663BC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1" l="1"/>
  <c r="J59" i="1"/>
  <c r="J46" i="1"/>
  <c r="J38" i="1"/>
  <c r="J41" i="1" s="1"/>
  <c r="A33" i="1"/>
  <c r="J32" i="1"/>
  <c r="A32" i="1"/>
  <c r="J14" i="1"/>
  <c r="J33" i="1" s="1"/>
  <c r="A14" i="1"/>
</calcChain>
</file>

<file path=xl/sharedStrings.xml><?xml version="1.0" encoding="utf-8"?>
<sst xmlns="http://schemas.openxmlformats.org/spreadsheetml/2006/main" count="52" uniqueCount="50">
  <si>
    <t>WONSTON PARISH COUNCIL</t>
  </si>
  <si>
    <t>SUMMARY RECEIPTS &amp; PAYMENT ACCOUNT</t>
  </si>
  <si>
    <t>12 MONTHS TO 31st MARCH 2025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</si>
  <si>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</si>
  <si>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</si>
  <si>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</si>
  <si>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</si>
  <si>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</si>
  <si>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</si>
  <si>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</si>
  <si>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</si>
  <si>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</si>
  <si>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</si>
  <si>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</si>
  <si>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</si>
  <si>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</si>
  <si>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</si>
  <si>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</si>
  <si>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</si>
  <si>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 (Including VDS costs)</t>
  </si>
  <si>
    <t>Legal &amp; Professional Fees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</si>
  <si>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</si>
  <si>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</si>
  <si>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</si>
  <si>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</si>
  <si>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</si>
  <si>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</si>
  <si>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</si>
  <si>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</si>
  <si>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</si>
  <si>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</si>
  <si>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</si>
  <si>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01/04/24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</si>
  <si>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</si>
  <si>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</si>
  <si>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31/03/25</t>
  </si>
  <si>
    <t>These cumulative funds are represented by:</t>
  </si>
  <si>
    <t>Co-operative Bank</t>
  </si>
  <si>
    <t xml:space="preserve">Less:Uncleared payments </t>
  </si>
  <si>
    <t>Summary of Balances and Reserves at 31/03/25</t>
  </si>
  <si>
    <t>Less: Earmarked Reserves</t>
  </si>
  <si>
    <t>Annual Grants: Paid automatically in April</t>
  </si>
  <si>
    <t>Other grants</t>
  </si>
  <si>
    <t>Play equipment reserve</t>
  </si>
  <si>
    <t>Flooding reserve</t>
  </si>
  <si>
    <t>Tree reserve</t>
  </si>
  <si>
    <t>Allotment Reserve</t>
  </si>
  <si>
    <t xml:space="preserve">CIL infrastructure funds 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</si>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</sst>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2" borderId="0" xfId="0" applyNumberFormat="1" applyFont="1" applyFill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2" borderId="0" xfId="0" applyNumberFormat="1" applyFont="1" applyFill="1"/>
    <xf numFmtId="3" fontId="18" fillId="2" borderId="1" xfId="0" applyNumberFormat="1" applyFont="1" applyFill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5FDA-B5AF-4075-BD24-6EF4B04C9CD3}">
  <sheetPr>
    <pageSetUpPr fitToPage="1"/>
  </sheetPr>
  <dimension ref="A1:J61"/>
  <sheetViews>
    <sheetView tabSelected="1" workbookViewId="0">
      <selection sqref="A1:J60"/>
    </sheetView>
  </sheetViews>
  <sheetFormatPr defaultRowHeight="14.5" x14ac:dyDescent="0.35"/>
  <cols>
    <col min="8" max="8" width="12.7265625" customWidth="1"/>
    <col min="9" max="9" width="0.36328125" customWidth="1"/>
    <col min="10" max="10" width="12.36328125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>
        <v>0</v>
      </c>
      <c r="I9" s="22"/>
      <c r="J9" s="22"/>
    </row>
    <row r="10" spans="1:10" ht="15.5" x14ac:dyDescent="0.35">
      <c r="A10" s="24">
        <v>0</v>
      </c>
      <c r="B10" s="21"/>
      <c r="C10" s="13" t="s">
        <v>8</v>
      </c>
      <c r="D10" s="13"/>
      <c r="E10" s="13"/>
      <c r="F10" s="13"/>
      <c r="G10" s="13"/>
      <c r="H10" s="23">
        <v>6319.33</v>
      </c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2519</v>
      </c>
      <c r="I11" s="22"/>
      <c r="J11" s="22"/>
    </row>
    <row r="12" spans="1:10" ht="15.5" x14ac:dyDescent="0.35">
      <c r="A12" s="24">
        <v>1150</v>
      </c>
      <c r="B12" s="21"/>
      <c r="C12" s="13" t="s">
        <v>10</v>
      </c>
      <c r="D12" s="13"/>
      <c r="E12" s="13"/>
      <c r="F12" s="13"/>
      <c r="G12" s="13"/>
      <c r="H12" s="23">
        <v>1166.4000000000001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7533.79</v>
      </c>
      <c r="I13" s="22"/>
      <c r="J13" s="22"/>
    </row>
    <row r="14" spans="1:10" ht="15.5" x14ac:dyDescent="0.35">
      <c r="A14" s="26">
        <f>SUM(A8:A13)</f>
        <v>39750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+SUM(H8:H13)</f>
        <v>55538.520000000004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14500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16336.07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273.60000000000002</v>
      </c>
    </row>
    <row r="19" spans="1:10" ht="15.5" x14ac:dyDescent="0.35">
      <c r="A19" s="24">
        <v>350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510.08</v>
      </c>
    </row>
    <row r="20" spans="1:10" ht="15.5" x14ac:dyDescent="0.35">
      <c r="A20" s="24">
        <v>770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846.94</v>
      </c>
    </row>
    <row r="21" spans="1:10" ht="15.5" x14ac:dyDescent="0.35">
      <c r="A21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2">
        <v>0</v>
      </c>
    </row>
    <row r="22" spans="1:10" ht="15.5" x14ac:dyDescent="0.35">
      <c r="A22" s="24">
        <v>1700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760</v>
      </c>
    </row>
    <row r="23" spans="1:10" ht="15.5" x14ac:dyDescent="0.35">
      <c r="A23">
        <v>500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>
        <v>1700</v>
      </c>
    </row>
    <row r="24" spans="1:10" ht="15.5" x14ac:dyDescent="0.35">
      <c r="A24" s="24">
        <v>14000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2">
        <v>22816.17</v>
      </c>
    </row>
    <row r="25" spans="1:10" ht="15.5" x14ac:dyDescent="0.35">
      <c r="A25">
        <v>875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958.89</v>
      </c>
    </row>
    <row r="26" spans="1:10" ht="15.5" x14ac:dyDescent="0.35">
      <c r="A26">
        <v>6000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2">
        <v>24035.11</v>
      </c>
    </row>
    <row r="27" spans="1:10" ht="15.5" x14ac:dyDescent="0.35">
      <c r="A27">
        <v>620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620</v>
      </c>
    </row>
    <row r="28" spans="1:10" ht="15.5" x14ac:dyDescent="0.35">
      <c r="A28">
        <v>0</v>
      </c>
      <c r="B28" s="21"/>
      <c r="C28" s="13" t="s">
        <v>25</v>
      </c>
      <c r="D28" s="13"/>
      <c r="E28" s="13"/>
      <c r="F28" s="13"/>
      <c r="G28" s="13"/>
      <c r="H28" s="23"/>
      <c r="I28" s="22"/>
      <c r="J28" s="32">
        <v>464.25</v>
      </c>
    </row>
    <row r="29" spans="1:10" ht="15.5" x14ac:dyDescent="0.35">
      <c r="A29">
        <v>1000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>
        <v>0</v>
      </c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2">
        <v>3626.78</v>
      </c>
    </row>
    <row r="31" spans="1:10" ht="15.5" x14ac:dyDescent="0.35">
      <c r="A31" s="33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8121.92</v>
      </c>
    </row>
    <row r="32" spans="1:10" ht="15.5" x14ac:dyDescent="0.35">
      <c r="A32" s="34">
        <f>SUM(A17:A31)</f>
        <v>44442</v>
      </c>
      <c r="B32" s="21"/>
      <c r="C32" s="27" t="s">
        <v>29</v>
      </c>
      <c r="D32" s="13"/>
      <c r="E32" s="13"/>
      <c r="F32" s="13"/>
      <c r="G32" s="13"/>
      <c r="H32" s="22"/>
      <c r="I32" s="22"/>
      <c r="J32" s="35">
        <f>SUM(J17:J31)</f>
        <v>81069.81</v>
      </c>
    </row>
    <row r="33" spans="1:10" ht="16" thickBot="1" x14ac:dyDescent="0.4">
      <c r="A33" s="36">
        <f>A14-A32</f>
        <v>-4692</v>
      </c>
      <c r="B33" s="37"/>
      <c r="C33" s="24"/>
      <c r="D33" s="24"/>
      <c r="E33" s="24"/>
      <c r="F33" s="38" t="s">
        <v>30</v>
      </c>
      <c r="G33" s="39"/>
      <c r="H33" s="39"/>
      <c r="I33" s="24"/>
      <c r="J33" s="40">
        <f>J14-J32</f>
        <v>-25531.289999999994</v>
      </c>
    </row>
    <row r="34" spans="1:10" ht="15.5" x14ac:dyDescent="0.35">
      <c r="A34" s="1"/>
      <c r="B34" s="37"/>
      <c r="C34" s="27"/>
      <c r="D34" s="13"/>
      <c r="E34" s="13"/>
      <c r="F34" s="13"/>
      <c r="G34" s="13"/>
      <c r="H34" s="13"/>
      <c r="I34" s="13"/>
      <c r="J34" s="41"/>
    </row>
    <row r="35" spans="1:10" ht="15.5" x14ac:dyDescent="0.35">
      <c r="A35" s="1"/>
      <c r="B35" s="1"/>
      <c r="C35" s="13"/>
      <c r="D35" s="13"/>
      <c r="E35" s="13"/>
      <c r="F35" s="13"/>
      <c r="G35" s="42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3"/>
      <c r="H37" s="13"/>
      <c r="I37" s="13"/>
      <c r="J37" s="29">
        <v>83898.67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3"/>
      <c r="H38" s="13"/>
      <c r="I38" s="13"/>
      <c r="J38" s="29">
        <f>TotalReceiptsYr</f>
        <v>55538.520000000004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3"/>
      <c r="H39" s="13"/>
      <c r="I39" s="13"/>
      <c r="J39" s="29">
        <v>81069.81</v>
      </c>
    </row>
    <row r="40" spans="1:10" ht="15.5" x14ac:dyDescent="0.35">
      <c r="A40" s="1"/>
      <c r="B40" s="1"/>
      <c r="C40" s="27"/>
      <c r="D40" s="13"/>
      <c r="E40" s="13"/>
      <c r="F40" s="13"/>
      <c r="G40" s="43"/>
      <c r="H40" s="13"/>
      <c r="I40" s="13"/>
      <c r="J40" s="44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3"/>
      <c r="H41" s="13"/>
      <c r="I41" s="13"/>
      <c r="J41" s="45">
        <f>+J37+J38-J39</f>
        <v>58367.380000000005</v>
      </c>
    </row>
    <row r="42" spans="1:10" ht="15.5" x14ac:dyDescent="0.35">
      <c r="A42" s="46"/>
      <c r="B42" s="46"/>
      <c r="C42" s="17"/>
      <c r="D42" s="17"/>
      <c r="E42" s="17"/>
      <c r="F42" s="17"/>
      <c r="G42" s="47"/>
      <c r="H42" s="17"/>
      <c r="I42" s="17"/>
      <c r="J42" s="48"/>
    </row>
    <row r="43" spans="1:10" ht="15.5" x14ac:dyDescent="0.35">
      <c r="A43" s="49" t="s">
        <v>36</v>
      </c>
      <c r="B43" s="13"/>
      <c r="C43" s="13"/>
      <c r="D43" s="13"/>
      <c r="E43" s="13"/>
      <c r="F43" s="1"/>
      <c r="G43" s="13"/>
      <c r="H43" s="13"/>
      <c r="I43" s="13"/>
      <c r="J43" s="50"/>
    </row>
    <row r="44" spans="1:10" ht="15.5" x14ac:dyDescent="0.35">
      <c r="A44" s="51" t="s">
        <v>37</v>
      </c>
      <c r="B44" s="13"/>
      <c r="C44" s="13"/>
      <c r="D44" s="13"/>
      <c r="E44" s="13"/>
      <c r="F44" s="1"/>
      <c r="G44" s="1"/>
      <c r="H44" s="23"/>
      <c r="I44" s="22"/>
      <c r="J44" s="52">
        <v>58367.38</v>
      </c>
    </row>
    <row r="45" spans="1:10" ht="15.5" x14ac:dyDescent="0.35">
      <c r="A45" s="51" t="s">
        <v>38</v>
      </c>
      <c r="B45" s="13"/>
      <c r="C45" s="13"/>
      <c r="D45" s="13"/>
      <c r="E45" s="13"/>
      <c r="F45" s="1"/>
      <c r="G45" s="1"/>
      <c r="H45" s="23"/>
      <c r="I45" s="22"/>
      <c r="J45" s="53">
        <v>0</v>
      </c>
    </row>
    <row r="46" spans="1:10" ht="15.5" x14ac:dyDescent="0.35">
      <c r="A46" s="54"/>
      <c r="B46" s="17"/>
      <c r="C46" s="17"/>
      <c r="D46" s="17"/>
      <c r="E46" s="17"/>
      <c r="F46" s="46"/>
      <c r="G46" s="46"/>
      <c r="H46" s="55"/>
      <c r="I46" s="56"/>
      <c r="J46" s="57">
        <f>SUM(J44:J45)</f>
        <v>58367.38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8" t="s">
        <v>4</v>
      </c>
    </row>
    <row r="48" spans="1:10" ht="15.5" x14ac:dyDescent="0.35">
      <c r="A48" s="59" t="s">
        <v>39</v>
      </c>
      <c r="B48" s="1"/>
      <c r="C48" s="1"/>
      <c r="D48" s="2"/>
      <c r="E48" s="2"/>
      <c r="F48" s="2"/>
      <c r="G48" s="2"/>
      <c r="H48" s="60"/>
      <c r="I48" s="2"/>
      <c r="J48" s="61">
        <v>58367</v>
      </c>
    </row>
    <row r="49" spans="1:10" x14ac:dyDescent="0.35">
      <c r="A49" s="62" t="s">
        <v>40</v>
      </c>
      <c r="B49" s="1"/>
      <c r="C49" s="11"/>
      <c r="D49" s="11"/>
      <c r="E49" s="11"/>
      <c r="F49" s="11"/>
      <c r="G49" s="11"/>
      <c r="H49" s="61"/>
      <c r="I49" s="11"/>
      <c r="J49" s="11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24"/>
      <c r="J50" s="24"/>
    </row>
    <row r="51" spans="1:10" x14ac:dyDescent="0.35">
      <c r="A51" s="63" t="s">
        <v>41</v>
      </c>
      <c r="B51" s="63"/>
      <c r="C51" s="63"/>
      <c r="D51" s="63"/>
      <c r="E51" s="63"/>
      <c r="F51" s="63"/>
      <c r="G51" s="64"/>
      <c r="H51" s="65">
        <v>0</v>
      </c>
      <c r="I51" s="24"/>
      <c r="J51" s="24"/>
    </row>
    <row r="52" spans="1:10" x14ac:dyDescent="0.35">
      <c r="A52" s="63"/>
      <c r="B52" s="63" t="s">
        <v>42</v>
      </c>
      <c r="C52" s="63"/>
      <c r="D52" s="63"/>
      <c r="E52" s="63"/>
      <c r="F52" s="63"/>
      <c r="G52" s="64"/>
      <c r="H52" s="65">
        <v>0</v>
      </c>
      <c r="I52" s="24"/>
      <c r="J52" s="24"/>
    </row>
    <row r="53" spans="1:10" x14ac:dyDescent="0.35">
      <c r="A53" s="63" t="s">
        <v>43</v>
      </c>
      <c r="B53" s="63"/>
      <c r="C53" s="63"/>
      <c r="D53" s="63"/>
      <c r="E53" s="63"/>
      <c r="F53" s="63"/>
      <c r="G53" s="64"/>
      <c r="H53" s="65">
        <v>42000</v>
      </c>
      <c r="I53" s="24"/>
      <c r="J53" s="24"/>
    </row>
    <row r="54" spans="1:10" x14ac:dyDescent="0.35">
      <c r="A54" s="63" t="s">
        <v>44</v>
      </c>
      <c r="B54" s="63"/>
      <c r="C54" s="63"/>
      <c r="D54" s="63"/>
      <c r="E54" s="63"/>
      <c r="F54" s="63"/>
      <c r="G54" s="64"/>
      <c r="H54" s="65">
        <v>621</v>
      </c>
      <c r="I54" s="24"/>
      <c r="J54" s="24"/>
    </row>
    <row r="55" spans="1:10" x14ac:dyDescent="0.35">
      <c r="A55" s="63" t="s">
        <v>45</v>
      </c>
      <c r="B55" s="63"/>
      <c r="C55" s="63"/>
      <c r="D55" s="63"/>
      <c r="E55" s="63"/>
      <c r="F55" s="63"/>
      <c r="G55" s="64"/>
      <c r="H55" s="65">
        <v>3000</v>
      </c>
      <c r="I55" s="24"/>
      <c r="J55" s="24"/>
    </row>
    <row r="56" spans="1:10" x14ac:dyDescent="0.35">
      <c r="A56" s="63" t="s">
        <v>46</v>
      </c>
      <c r="B56" s="63"/>
      <c r="C56" s="63"/>
      <c r="D56" s="63"/>
      <c r="E56" s="63"/>
      <c r="F56" s="63"/>
      <c r="G56" s="64"/>
      <c r="H56" s="65">
        <v>1500</v>
      </c>
      <c r="I56" s="24"/>
      <c r="J56" s="24"/>
    </row>
    <row r="57" spans="1:10" x14ac:dyDescent="0.35">
      <c r="A57" s="63" t="s">
        <v>47</v>
      </c>
      <c r="B57" s="63"/>
      <c r="C57" s="63"/>
      <c r="D57" s="63"/>
      <c r="E57" s="63"/>
      <c r="F57" s="63"/>
      <c r="G57" s="64"/>
      <c r="H57" s="65">
        <v>569</v>
      </c>
      <c r="I57" s="24"/>
      <c r="J57" s="24"/>
    </row>
    <row r="58" spans="1:10" x14ac:dyDescent="0.35">
      <c r="A58" s="63" t="s">
        <v>48</v>
      </c>
      <c r="B58" s="63"/>
      <c r="C58" s="63"/>
      <c r="D58" s="63"/>
      <c r="E58" s="63"/>
      <c r="F58" s="63"/>
      <c r="G58" s="63"/>
      <c r="H58" s="66">
        <v>10000</v>
      </c>
      <c r="I58" s="24"/>
      <c r="J58" s="24"/>
    </row>
    <row r="59" spans="1:10" x14ac:dyDescent="0.35">
      <c r="A59" s="39"/>
      <c r="B59" s="24"/>
      <c r="C59" s="24"/>
      <c r="D59" s="24"/>
      <c r="E59" s="24"/>
      <c r="F59" s="24"/>
      <c r="G59" s="67"/>
      <c r="H59" s="68"/>
      <c r="I59" s="24"/>
      <c r="J59" s="69">
        <f>SUM(H51:H58)</f>
        <v>57690</v>
      </c>
    </row>
    <row r="60" spans="1:10" ht="15" thickBot="1" x14ac:dyDescent="0.4">
      <c r="A60" s="63" t="s">
        <v>49</v>
      </c>
      <c r="B60" s="24"/>
      <c r="C60" s="24"/>
      <c r="D60" s="24"/>
      <c r="E60" s="24"/>
      <c r="F60" s="24"/>
      <c r="G60" s="68"/>
      <c r="H60" s="67"/>
      <c r="I60" s="24"/>
      <c r="J60" s="70">
        <f>J48-J59</f>
        <v>677</v>
      </c>
    </row>
    <row r="61" spans="1:10" ht="15" thickTop="1" x14ac:dyDescent="0.35"/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cp:lastPrinted>2025-04-08T17:51:47Z</cp:lastPrinted>
  <dcterms:created xsi:type="dcterms:W3CDTF">2025-04-08T17:50:16Z</dcterms:created>
  <dcterms:modified xsi:type="dcterms:W3CDTF">2025-04-08T17:51:50Z</dcterms:modified>
</cp:coreProperties>
</file>